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10 CONTRALORIA GENERAL DE LA REPUBLICA_FNA\23 VISITA CGR AUDITORIA CUMPLIMIENTO 2015 - 2019\8 INFORME DE AVANCE A 30_06_2020\"/>
    </mc:Choice>
  </mc:AlternateContent>
  <bookViews>
    <workbookView xWindow="0" yWindow="0" windowWidth="20490" windowHeight="7755"/>
  </bookViews>
  <sheets>
    <sheet name="F14.1  PLANES DE MEJORAMIENT..." sheetId="1" r:id="rId1"/>
  </sheets>
  <calcPr calcId="152511"/>
</workbook>
</file>

<file path=xl/calcChain.xml><?xml version="1.0" encoding="utf-8"?>
<calcChain xmlns="http://schemas.openxmlformats.org/spreadsheetml/2006/main">
  <c r="M56"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Juan Carlos Acosta Ariza</author>
  </authors>
  <commentList>
    <comment ref="L19" authorId="0" shapeId="0">
      <text>
        <r>
          <rPr>
            <b/>
            <sz val="12"/>
            <color indexed="81"/>
            <rFont val="Tahoma"/>
            <family val="2"/>
          </rPr>
          <t>SEGÚN MEMORANDO 03-2303-202006110005910, DECIDE AMPLIAR LA FECHA DE TERMINACIÓN PASANDO DEL 30 DE JUNIO DE JUNIO DE 2020 AL 
30 DE OCTUBRE DE 2020.</t>
        </r>
        <r>
          <rPr>
            <sz val="9"/>
            <color indexed="81"/>
            <rFont val="Tahoma"/>
            <family val="2"/>
          </rPr>
          <t xml:space="preserve">
</t>
        </r>
      </text>
    </comment>
    <comment ref="J23" authorId="0" shapeId="0">
      <text>
        <r>
          <rPr>
            <b/>
            <sz val="12"/>
            <color indexed="81"/>
            <rFont val="Tahoma"/>
            <family val="2"/>
          </rPr>
          <t xml:space="preserve">DE ACUERDO CON LO ESTABLECIDO EN EL MEMORANDO 03-2303-202006110005910 LA OFICINA INFORMATICA DECIDE CAMBIAR LA UNIDAD DE MEDIDA DE LA META REDICUENDOLA DE 40 A 24 DEBIDO A LA JUSTIFICACIÓN PRESENTADA:  </t>
        </r>
        <r>
          <rPr>
            <sz val="12"/>
            <color indexed="81"/>
            <rFont val="Tahoma"/>
            <family val="2"/>
          </rPr>
          <t>"Inicialmente se estimó que alrededor de 40 profesionales tendrían responsabilidades en la gestión de activos, una vez definido el procedimiento, la cantidad de profesionales involucrados es 24. Por lo anterior, se considere cumplido el plan con la notificación a los 24 profesionales involucrados."</t>
        </r>
        <r>
          <rPr>
            <b/>
            <sz val="12"/>
            <color indexed="81"/>
            <rFont val="Tahoma"/>
            <family val="2"/>
          </rPr>
          <t xml:space="preserve">
</t>
        </r>
        <r>
          <rPr>
            <sz val="9"/>
            <color indexed="81"/>
            <rFont val="Tahoma"/>
            <family val="2"/>
          </rPr>
          <t xml:space="preserve">
</t>
        </r>
      </text>
    </comment>
    <comment ref="L24" authorId="0" shapeId="0">
      <text>
        <r>
          <rPr>
            <b/>
            <sz val="11"/>
            <color indexed="81"/>
            <rFont val="Tahoma"/>
            <family val="2"/>
          </rPr>
          <t>DE ACUERDO CON LO ESTABLECIDO EN EL MEMORANDO 03-2303-202006110005910 LA OFICINA INFORMATICA DECIDE AMPLIAR LA FECHA DE CIERRE PASANDO DEL 30/04/2020 AL 06/07/2020</t>
        </r>
        <r>
          <rPr>
            <sz val="9"/>
            <color indexed="81"/>
            <rFont val="Tahoma"/>
            <family val="2"/>
          </rPr>
          <t xml:space="preserve">
</t>
        </r>
      </text>
    </comment>
    <comment ref="L34" authorId="0" shapeId="0">
      <text>
        <r>
          <rPr>
            <b/>
            <sz val="11"/>
            <color indexed="81"/>
            <rFont val="Tahoma"/>
            <family val="2"/>
          </rPr>
          <t>CON MEMORANDO 03-2303-202006300006369 LA OFICINA INFORMATICA DECIDE AMPLIAR PLAZO PASANDO DEL 30/04/20 AL 23/12/2021</t>
        </r>
        <r>
          <rPr>
            <sz val="9"/>
            <color indexed="81"/>
            <rFont val="Tahoma"/>
            <family val="2"/>
          </rPr>
          <t xml:space="preserve">
</t>
        </r>
      </text>
    </comment>
    <comment ref="L46" authorId="0" shapeId="0">
      <text>
        <r>
          <rPr>
            <b/>
            <sz val="14"/>
            <color indexed="81"/>
            <rFont val="Tahoma"/>
            <family val="2"/>
          </rPr>
          <t>DE ACUERDO CON MEMORANDO DEL GRUPO DE CONTRATACIÓN 03-2303-202006180006059 EL AREA DECIDE MODIFICAR LA FECHA DE TERMINACIÓN PASANDO DEL 31/03/20 AL 31/12/20</t>
        </r>
        <r>
          <rPr>
            <sz val="9"/>
            <color indexed="81"/>
            <rFont val="Tahoma"/>
            <family val="2"/>
          </rPr>
          <t xml:space="preserve">
</t>
        </r>
      </text>
    </comment>
  </commentList>
</comments>
</file>

<file path=xl/sharedStrings.xml><?xml version="1.0" encoding="utf-8"?>
<sst xmlns="http://schemas.openxmlformats.org/spreadsheetml/2006/main" count="440" uniqueCount="200">
  <si>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</si>
  <si>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</si>
  <si>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</si>
  <si>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</si>
  <si>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</si>
  <si>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</si>
  <si>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</si>
  <si>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</si>
  <si>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</si>
  <si>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</si>
  <si>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</si>
  <si>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</si>
  <si>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</si>
  <si>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</si>
  <si>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</si>
  <si>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</si>
  <si>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</si>
  <si>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</si>
  <si>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</si>
  <si>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</si>
  <si>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</si>
  <si>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</si>
  <si>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</si>
  <si>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</si>
  <si>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</si>
  <si>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</si>
  <si>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</si>
  <si>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FILA_13</t>
  </si>
  <si>
    <t>H 1</t>
  </si>
  <si>
    <r>
      <rPr>
        <b/>
        <sz val="11"/>
        <color indexed="8"/>
        <rFont val="Calibri"/>
        <family val="2"/>
        <scheme val="minor"/>
      </rPr>
      <t xml:space="preserve">Provisión Sanción Min Trabajo. </t>
    </r>
    <r>
      <rPr>
        <sz val="11"/>
        <color indexed="8"/>
        <rFont val="Calibri"/>
        <family val="2"/>
        <scheme val="minor"/>
      </rPr>
      <t>Revisados los EF al 2018 no se realizó provisión alguna por concepto de esta sanción. El valor de la provisión debia corresponder a la suma establecida como multa, lo cual genera una subestimación de la provisión y su correspondiente contrapartida en el gasto por el valor de la sanción impuesta.</t>
    </r>
  </si>
  <si>
    <t>Debilidades en el registro y control de las provisiones, generando que al cierre de la vigencia los Estados Financieros del Fna no registre la realidad económica de la Entidad, toda vez que en la actuación sancionatoría ya había resuelto el recurso de apelación sancionando al Fondo.</t>
  </si>
  <si>
    <t xml:space="preserve">Verificacion mensual de las provisiones por parte del Profesional que recibe las notificaciones de sancion o sentencia de primera instancia </t>
  </si>
  <si>
    <t xml:space="preserve">Se tomará la información que alleguen los abogados externos verificando la información que contengan sanciones o sentencias en contra del FNA </t>
  </si>
  <si>
    <t xml:space="preserve">Reporte mensual a la División de contabilidad a traves de memorando </t>
  </si>
  <si>
    <t>Plan de Mejoramiento Vigencia 2018</t>
  </si>
  <si>
    <t>FILA_19</t>
  </si>
  <si>
    <t>H 3</t>
  </si>
  <si>
    <r>
      <rPr>
        <b/>
        <sz val="11"/>
        <color indexed="8"/>
        <rFont val="Calibri"/>
        <family val="2"/>
        <scheme val="minor"/>
      </rPr>
      <t>Certificados de firma digital Cto 148/17</t>
    </r>
    <r>
      <rPr>
        <sz val="11"/>
        <color indexed="8"/>
        <rFont val="Calibri"/>
        <family val="2"/>
        <scheme val="minor"/>
      </rPr>
      <t>. Subutilización de la herramienta tecnologica toda vez que las acciones para que se pudiera poner en funcionamiento  nunca se dieron por cuanto no se tenian desarrollados los módulos ni determinados los clientes que realmente debian utilizar este tipo de control generando  presunta perdida de recursos financieros.</t>
    </r>
  </si>
  <si>
    <t>Falta de planeación para la definición de la necesidad a contratar, ademas evidencia transgresión a los principios de eficacia, y economia consagrados en el artículo 209 constitucional, por que no se está utilizando la la herramienta tecnológica adquirida.</t>
  </si>
  <si>
    <t>1) Dar traslado a la Oficina de Control Disciplinario del caso, con el fin de que se realicen las acciones que corresponden.</t>
  </si>
  <si>
    <t>1) Reporte a Entes de Control Disciplinario</t>
  </si>
  <si>
    <t>1) Reporte enviado</t>
  </si>
  <si>
    <t>FILA_20</t>
  </si>
  <si>
    <t>2) Mejorar la calidad del Plan estratégico de Tecnología - PETI, y asegurar su alineación con los objetivos estratégicos del FNA, de tal manera que las inversiones realizadas en tecnologia esten soportadas por estudios de necesidad realizados por las areas usuarias</t>
  </si>
  <si>
    <t>2) Plan Estratégico de Tecnología PETI</t>
  </si>
  <si>
    <t>2) PETI aprobado</t>
  </si>
  <si>
    <t>El equipo LINUX ONE SERIE Z adquirido mediente contrato 094/2016 se encuentra instalado y energizado pero no se le está dando uso ya que solo tiene el sistema operativo</t>
  </si>
  <si>
    <t>Debilidad en etapa de planeacición del cto ya que en elaboración del estudio de necesidad no se presenta justificación detallada de la adqusición de servidor</t>
  </si>
  <si>
    <t xml:space="preserve">AP 1 PLANIFICACIÓN CONTRACTUAL. Implementar instructivo y formato para planificación de adquisiciones de TI, incluyendo revisión de arquitectura de TI, dependencias externas al proyecto, transferencia de conocimiento, documentación y costo de propiedad  </t>
  </si>
  <si>
    <t>AP1.1: Establecer equipo de arquitectura de TI con responsabilidad de analizar y conceptuar sobre necesidad de nuevos servicios o modificación de existentes, incluyendo adquisiciones.</t>
  </si>
  <si>
    <t>Memorando formalizando a los miembros la conformación del equipo de arquitectura de TI</t>
  </si>
  <si>
    <t>Auditoria Cumplimiento 
2015 a 2019</t>
  </si>
  <si>
    <t>FILA_2</t>
  </si>
  <si>
    <t xml:space="preserve">A P 1.2. Documentar por medio de un instructivo </t>
  </si>
  <si>
    <t>AP1.2: Instructivo con actividades y responsabilidades relacionadas con planificación de adquisiciones de TI, especificación de alcance, Responsabilidades y riesgos del contrato. Evaluación de costo de propiedad y costo-beneficio</t>
  </si>
  <si>
    <t>Instructivo de planificación de adquisiciones de TI publicado en ISOlución</t>
  </si>
  <si>
    <t>FILA_3</t>
  </si>
  <si>
    <t xml:space="preserve">A P 1.3. Desarrollar un formato </t>
  </si>
  <si>
    <t xml:space="preserve">AP1.3: Desarrollar formato para  consideraciones y conceptos de arquitectura en el diseño y/o modificación de un servicio de TI, con justificación detallada de adquisición de cada elemento, arquitectura propuesta, factores externos al contrato requeridos </t>
  </si>
  <si>
    <t>Formato publicado en isolucion</t>
  </si>
  <si>
    <t>FILA_4</t>
  </si>
  <si>
    <t>A P  1.4. Divulgar las disposiciones establecidas</t>
  </si>
  <si>
    <t>AP1.4. Divulgar disposiciones en talleres con asistencia de profesionales de la OI con responsabilidad actual o potencial en la mejora de los servicios y/o adquisiciones de TI</t>
  </si>
  <si>
    <t>Acta de capacitación a profesionales de OI en instructivo y formato asociados a nuevos/cambios en servicios de TI y adquisiciones</t>
  </si>
  <si>
    <t>FILA_5</t>
  </si>
  <si>
    <t>A C 1. Trámite de disposición final del servidor Linux One Serie Z en desuso (remate o venta)</t>
  </si>
  <si>
    <t>AC1.1.Solicitar concepto a la Oficina Jurídica sobre acción a seguir para dar de baja al activo Linux One Serie Z  para la toma de decisión</t>
  </si>
  <si>
    <t>Concepto emitido por la Oficina Jurídica</t>
  </si>
  <si>
    <t>FILA_6</t>
  </si>
  <si>
    <t>A C 1.2 Realizar trámite según concepto emitido por la Oficina Jurídica</t>
  </si>
  <si>
    <t xml:space="preserve">AC1.2.Realizar el trámite según concepto emitido por la Oficina Jurídica </t>
  </si>
  <si>
    <t>Documento de baja del activo, o acta en donde se formalice el desistimiento de este procedimiento.</t>
  </si>
  <si>
    <t>FILA_7</t>
  </si>
  <si>
    <t>A P  3. GESTIÓN DE ACTIVOS DE TI</t>
  </si>
  <si>
    <t>AP 3.1. Diseñar instructivo para gestión de activos de TI con responsable de gestión, análisis y evaluación de utilización, coste de propiedad, gestión del ciclo de vida, presentación informe activos.</t>
  </si>
  <si>
    <t>Instructivo de gestión de activos de TI publicado en ISOlución</t>
  </si>
  <si>
    <t>FILA_8</t>
  </si>
  <si>
    <t>A P  3.2 Revisar e integrar los formatos actuales</t>
  </si>
  <si>
    <t>AP 3.2. Revisar e integrar los formatos actuales usados para gestión de activos de TI, alinearlos con herramientas informáticas disponibles para gestión</t>
  </si>
  <si>
    <t>Formatos revisados y actualizados en Isolucion</t>
  </si>
  <si>
    <t>FILA_9</t>
  </si>
  <si>
    <t>A P  3.3 Divulgar las disposiciones</t>
  </si>
  <si>
    <t>AP 3.3. Divulgar disposiciones en talleres con la asistencia de actuales o potenciales responsables de gestión de activos.</t>
  </si>
  <si>
    <t>Actas de capacitación a profesionales de la OI sobre el instructivo y formatos asociados a gestión de activos de TI</t>
  </si>
  <si>
    <t>FILA_10</t>
  </si>
  <si>
    <t>A P 3.4 Formalizar designación de encargados de gestión de activos de TI</t>
  </si>
  <si>
    <t>AP 3.4. Formalizar designación de encargados de gestión de activos de TI especificando tipología y  responsabilidades</t>
  </si>
  <si>
    <t>Memorandos formalizando a encargados de gestión de activos de TI</t>
  </si>
  <si>
    <t>FILA_11</t>
  </si>
  <si>
    <t>A P 3.5 Diseñar una plantilla para elaborar el informe de gestión de los activos</t>
  </si>
  <si>
    <t>AP 3.5.Elaborar plantilla para informe de gestión de activos</t>
  </si>
  <si>
    <t>Plantilla de informe de gestión de activos de TI publicada en Isolución</t>
  </si>
  <si>
    <t>FILA_12</t>
  </si>
  <si>
    <t>A P 3.6 Elaborar y consolidar primer informe de gestión de activos</t>
  </si>
  <si>
    <t>AP 3.6.Elaborar y consolidar primer informe de gestión de activos</t>
  </si>
  <si>
    <t>Informe consolidado de gestión de activos de TI 1er semestre de 2020</t>
  </si>
  <si>
    <t>Elaborar documento de estudios previos, en donde las especificaciones  técnicas y demás  serán revisados  en conjunto con el estudio de mercado o análisis económico correspondiente.</t>
  </si>
  <si>
    <t xml:space="preserve">Verificar que  Manual de Contratación, se definan requerimientos para elaboración de estudios y documentos previos que soportarán la etapa contractual del proceso. </t>
  </si>
  <si>
    <t>Manual de Contratación a través de  nueva versión  que rija para año 2020</t>
  </si>
  <si>
    <t>FILA_14</t>
  </si>
  <si>
    <t>H 2</t>
  </si>
  <si>
    <t>En planeación del Cto 226/15 hubo debilidades en especificaciones técnicas por cuanto no existian funcionalidades en el FNA para que operara adecuadamente la firma digital</t>
  </si>
  <si>
    <t>Debilidades de planeación y en el alcance de las especificaciones técnicas del negocio a celebrar</t>
  </si>
  <si>
    <t>FILA_15</t>
  </si>
  <si>
    <t>A P 2. Seguimiento a factores y requerimientos externos al contrato</t>
  </si>
  <si>
    <t>AP2.1: Actualizar instructivo de interventoría y/o supervisión de contratos de TI con actividades, herramientas y responsabilidades, Seguimiento a factores externos, técnico, administrativo, contable, financiero y jurídico</t>
  </si>
  <si>
    <t>Instructivo de interventoría y/o supervisión actualizado publicado en ISOlución</t>
  </si>
  <si>
    <t>FILA_16</t>
  </si>
  <si>
    <t>A P 2.2 Desarrollar formatos o plantillas que aseguren las actividades de supervisión</t>
  </si>
  <si>
    <t xml:space="preserve">AP2.2: Desarrollar formato(s) y/o plantilla(s) que aseguren que las actividades de supervisión se desarrollen de acuerdo al Manual de Supervisión </t>
  </si>
  <si>
    <t>Formato(s) y/o plantilla(s) publicado(s) en isolucion</t>
  </si>
  <si>
    <t>FILA_17</t>
  </si>
  <si>
    <t>A P 2.3 Divulgar las disposiciones establecidas</t>
  </si>
  <si>
    <t>AP2.3. Divulgar disposiciones en talleres con asistencia de profesionales de OI con responsabilidad actual o potencial en supervisión de contratos de TI.</t>
  </si>
  <si>
    <t>Profesionales de OI capacitados en instructivo y formato asociados a nuevos cambios en servicios y adquisiciones</t>
  </si>
  <si>
    <t>FILA_18</t>
  </si>
  <si>
    <t>Suministro de 13,003 certificados digitales, 25 para funcionarios y 12,978 para CF que no pueden ser usados debido a falta de desarrollos de fabricas de software</t>
  </si>
  <si>
    <t>Debilidades de planeación y en alcance de las especificaciones técnicas del negocio a celebrar</t>
  </si>
  <si>
    <t>A P 2. Seguimiento a los factores y requerimientos externos al contrato</t>
  </si>
  <si>
    <t>AP2.1: Actualizar instructivo de interventoría y/o supervisión de contratos con actividades, herramientas y responsabilidades, Seguimiento a factores externos, técnico, administrativo, contable, financiero y jurídico</t>
  </si>
  <si>
    <t>FILA_21</t>
  </si>
  <si>
    <t>FILA_22</t>
  </si>
  <si>
    <t xml:space="preserve">A C 3.2 Activar y ejecutar mecanismos externos de solución, en caso de no llegar a acuerdo directo de renegociación del Contrato  </t>
  </si>
  <si>
    <t xml:space="preserve">AC 3.2.  En caso de no llegar a acuerdo directo (ver AC 3.1.) Activar y ejecutar mecanismo externo de solución de controversias contractuales, </t>
  </si>
  <si>
    <t>Documento legal de conclusión de controversia por mecanismo externo.</t>
  </si>
  <si>
    <t>FILA_23</t>
  </si>
  <si>
    <t>FILA_24</t>
  </si>
  <si>
    <t>FILA_25</t>
  </si>
  <si>
    <t>Elaborar documento de estudios previos, en donde las especificaciones técnicas serán revisados  en conjunto el estudio de mercado o análisis económico correspondiente.</t>
  </si>
  <si>
    <t xml:space="preserve">Verificar que en Manual de Contratación, se definan requerimientos para elaboración de estudios y documentos previos que soportarán etapa contractual del proceso. </t>
  </si>
  <si>
    <t>Manual de Contratación a través de nueva versión del mismo que rija para el año 2020</t>
  </si>
  <si>
    <t>FILA_26</t>
  </si>
  <si>
    <t>H 4</t>
  </si>
  <si>
    <t>No se realizaron las implementaciones de procesos que hayan implicado automatización, sin embargo se efectuaron pagos del cto 319/2015 por 411 millones.</t>
  </si>
  <si>
    <t>Debilidades en la etapa de planeación del contrato</t>
  </si>
  <si>
    <t xml:space="preserve">AP 1 PLANIFICACIÓN CONTRACTUAL. Implementar instructivo y formato para planificación de adquisiciones de TI, incluyendo revisión de arquitectura de TI, dependencias externas al proyecto, transferencia de conocimiento, documentación y costo de propiedad </t>
  </si>
  <si>
    <t>FILA_27</t>
  </si>
  <si>
    <t>FILA_28</t>
  </si>
  <si>
    <t>Elaborar documento de estudios previos, en donde las especificaciones  técnicas y demás  serán revisados  en conjunto con estudio de mercado o análisis económico correspondiente.</t>
  </si>
  <si>
    <t xml:space="preserve">Verificar que en Manual de Contratación, se definan requerimientos para elaboración de estudios y documentos previos que soportarán la etapa contractual del proceso. </t>
  </si>
  <si>
    <t>FILA_29</t>
  </si>
  <si>
    <t>H 5</t>
  </si>
  <si>
    <t>El contrato 319/2015 fue modificado mediante acta 003  lo que trajo como consecuencia una reducción en el valor del contrato 319 de 2015, sin la suscripción de un otrosí contractual</t>
  </si>
  <si>
    <t>Debilidades en la supervisión contractual, el control interno y afecta la seguridad jurídicadel acuerdo de voluntades</t>
  </si>
  <si>
    <t>FILA_30</t>
  </si>
  <si>
    <t xml:space="preserve">Velar que las modificaciones, adiciones y prórrogas se lleven a cabo siempre y cuando  estén debidamente justificadas por el supervisor y/o interventor del contrato. </t>
  </si>
  <si>
    <t xml:space="preserve">Verificar que en Manual de Contratación, se definan aspectos relacionados con modificaciones, adiciones y prórrogas contractuales. </t>
  </si>
  <si>
    <t>FILA_31</t>
  </si>
  <si>
    <t>H 6</t>
  </si>
  <si>
    <t>Cto. 343/15. Debilidades de planeación y control sobre transferencia de conocimiento del personal capacitado dado que se capacitó a terceros que no vinculados a la entidad, asi mismo falta de soporte y mantenimiento</t>
  </si>
  <si>
    <t xml:space="preserve">Reporcesos, aumento de cargas de trabajo aumento en los tiempos de respuesta en la resolución de incidentes </t>
  </si>
  <si>
    <t>FILA_32</t>
  </si>
  <si>
    <t>FILA_33</t>
  </si>
  <si>
    <t>Integrar el GC con profesionales y técnicos que soporten  las etapas  Pre, Contractual y Post contando con los perfiles que se ajusten a cada una  de sus reponsabilidades</t>
  </si>
  <si>
    <t>Proceso de selección para contratación de Profesionales de Estudios Previos, Abogados que lleven procesos y personas para archivo, custodia documental y secretaria del grupo</t>
  </si>
  <si>
    <t xml:space="preserve">Selección de  profesionales y de técnicos.  </t>
  </si>
  <si>
    <t>FILA_34</t>
  </si>
  <si>
    <t>H 7</t>
  </si>
  <si>
    <t>Los activos adquiridos con Cto 343/15 factura 1484 no fueron registrados en el momento de migración a SAP, subestimación de 148 millones en el activo</t>
  </si>
  <si>
    <t>Falta de seguimiento y control frente al proceso de cargue de información entre las diferentes areas del FNA</t>
  </si>
  <si>
    <t xml:space="preserve">Se tienen controles  que garantizan integridad de información contable, mediante comunicaciones que certifican  y soportan registros contables  para cada cierre.   
</t>
  </si>
  <si>
    <t xml:space="preserve">Certificación mensual dirigida a D Administrativa con registros contables solicitados y efectuados por cada vigencia para Activos
</t>
  </si>
  <si>
    <t xml:space="preserve">Certificación de activos cargados al aplicativo SAP, de períodicidad mensual.  </t>
  </si>
  <si>
    <t>FILA_35</t>
  </si>
  <si>
    <t>Actualizar procedimiento  Conciliación de Cuentas Contables  y publicar el Isolucion</t>
  </si>
  <si>
    <t xml:space="preserve">Procedimiento actualizado </t>
  </si>
  <si>
    <t>FILA_36</t>
  </si>
  <si>
    <t>Establecer puntos de seguimiento y control al proceso de cargue de activos en SAP</t>
  </si>
  <si>
    <t>verificar información suministrada para creación de activos fijos tangibles e intangibles, validadno diligenciamiento de todos los campos, soportes y firma por jefe área responsable.</t>
  </si>
  <si>
    <t>Informe</t>
  </si>
  <si>
    <t>FILA_37</t>
  </si>
  <si>
    <t>Creación del activo en SAP, La DA enviará a Contabilidad información en GA-FO 136 para la validación de valores, cantidades, vida útil, clase, La D Contabilidad informará a la D A para proceder con la creación del activo</t>
  </si>
  <si>
    <t>FILA_38</t>
  </si>
  <si>
    <t xml:space="preserve">En los cinco (5) primeros días hábiles de cada mes realizar inspección física de activos creados en mes anterior para verificar confiabilidad de información evitando diferencias entre  módulos SAP </t>
  </si>
  <si>
    <t>FILA_39</t>
  </si>
  <si>
    <r>
      <rPr>
        <b/>
        <sz val="11"/>
        <color indexed="8"/>
        <rFont val="Calibri"/>
        <family val="2"/>
        <scheme val="minor"/>
      </rPr>
      <t>Otrosí N 1 al Cto 150/2016</t>
    </r>
    <r>
      <rPr>
        <sz val="11"/>
        <color indexed="8"/>
        <rFont val="Calibri"/>
        <family val="2"/>
        <scheme val="minor"/>
      </rPr>
      <t>. Se efectúo una modificación en el objeto del contrato  principal el cual se celebró para la prestación de un servicio, evidenciando la adquisición de infraestructura hardware servidores.</t>
    </r>
  </si>
  <si>
    <t>Inobservancia en los principios de planeación, transparencia y legalidad definidos en el Manual de Contratación.</t>
  </si>
  <si>
    <t xml:space="preserve">Para modificaciones, adiciones y prórrogas el GC velará, para que se lleven a cabo siempre y cuando  estén debidamente justificadas por el supervisor y/o interventor del contrato. </t>
  </si>
  <si>
    <t xml:space="preserve">Verificar que en Manual de Contratación, se definan los aspectos relacionados con  las modificaciones, adiciones y prórrogas contractuales. </t>
  </si>
  <si>
    <t>Manual de Contratación del Fondo Nacional del Ahorro, a través de  una nueva versión del mismo,   que rija para el año 2020</t>
  </si>
  <si>
    <t>Plan de mejoramiento vigencia 2016
REFORMULADO</t>
  </si>
  <si>
    <t>FILA_40</t>
  </si>
  <si>
    <r>
      <rPr>
        <b/>
        <sz val="11"/>
        <color indexed="8"/>
        <rFont val="Calibri"/>
        <family val="2"/>
        <scheme val="minor"/>
      </rPr>
      <t>Otrosí N 1 al Cto 150/2016 Balanceadores de Hardware</t>
    </r>
    <r>
      <rPr>
        <sz val="11"/>
        <color indexed="8"/>
        <rFont val="Calibri"/>
        <family val="2"/>
        <scheme val="minor"/>
      </rPr>
      <t>. 2 de los 5 balanceadores F5 no se encuentran en producción dado que han transcurrido 5 meses desde la fecha de ingreso al almacen.</t>
    </r>
  </si>
  <si>
    <t>Debilidades en la planeación y en el seguimiento de la ejecución técnica por parte de la supervisión del contrato.</t>
  </si>
  <si>
    <t>FILA_41</t>
  </si>
  <si>
    <t>FILA_42</t>
  </si>
  <si>
    <r>
      <rPr>
        <b/>
        <sz val="11"/>
        <color indexed="8"/>
        <rFont val="Calibri"/>
        <family val="2"/>
        <scheme val="minor"/>
      </rPr>
      <t>Doble Factor de Autenticación Cto 292/2014</t>
    </r>
    <r>
      <rPr>
        <sz val="11"/>
        <color indexed="8"/>
        <rFont val="Calibri"/>
        <family val="2"/>
        <scheme val="minor"/>
      </rPr>
      <t>. El FNA pagó al contratista $270,253,356 por 9 días de de servicio de 2FA dejados de prestar por el contratista a la Entidad.</t>
    </r>
  </si>
  <si>
    <t>Debilidades en el seguimiento de la ejecución técnica, jurídica y financiera por parte del supervisor del contrato.</t>
  </si>
  <si>
    <t>FILA_43</t>
  </si>
  <si>
    <r>
      <rPr>
        <b/>
        <sz val="11"/>
        <color indexed="8"/>
        <rFont val="Calibri"/>
        <family val="2"/>
        <scheme val="minor"/>
      </rPr>
      <t>Planeación Cto 226/2015</t>
    </r>
    <r>
      <rPr>
        <sz val="11"/>
        <color indexed="8"/>
        <rFont val="Calibri"/>
        <family val="2"/>
        <scheme val="minor"/>
      </rPr>
      <t>. Debilidades en planeación y supervisión en la integración del PKI con los sistemas WM y cobis que iniciarosn producción transcurrido mas de un año despues de instalado el servicio por parte del proveedor.</t>
    </r>
  </si>
  <si>
    <t>Deficiencias en el seguimiento y ejecución de las integraciones de los sistemas informáticos del FNA con la plataforma PKI.</t>
  </si>
  <si>
    <t>Activar y ejecutar todos los mecanismos disponibles de solución de controversias contractuales</t>
  </si>
  <si>
    <t>Activar y ejecutar todos los mecanismos disponibles por el FNA para renegociar el contrato CE 109-2018 – Andes Servicios de Certificación Digital S.A, con énfasis en que sea un contrato por demanda (en función de servicios efectivamente consumidos).</t>
  </si>
  <si>
    <t>Documento legal de conclusión de controversia mediante acuerdo directo, o documento de activación del mecanismo externo</t>
  </si>
  <si>
    <t xml:space="preserve">En caso de no llegar a acuerdo directo, realizar análisis de costos de los desarrollos requeridos </t>
  </si>
  <si>
    <t>Realizar análisis de costo de los desarrollos requeridos para obtener la funcionalidad necesaria.</t>
  </si>
  <si>
    <t xml:space="preserve">Documento de análisis realizado </t>
  </si>
  <si>
    <t>En caso de que el análisis sea beneficioso para la Entidad, realizar el paso a producción de los desarrollos requeridos</t>
  </si>
  <si>
    <t xml:space="preserve">Realizar paso a producción, de los desarrollos requeridos.  </t>
  </si>
  <si>
    <t>Acta de paso a producción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</si>
</sst>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8"/>
      <name val="Calibri"/>
      <family val="2"/>
      <scheme val="minor"/>
    </font>
    <font>
      <sz val="10"/>
      <name val="Arial"/>
      <family val="2"/>
    </font>
    <font>
      <sz val="11"/>
      <name val="Calibri"/>
      <family val="2"/>
      <scheme val="minor"/>
    </font>
    <font>
      <b/>
      <sz val="12"/>
      <color indexed="81"/>
      <name val="Tahoma"/>
      <family val="2"/>
    </font>
    <font>
      <sz val="9"/>
      <color indexed="81"/>
      <name val="Tahoma"/>
      <family val="2"/>
    </font>
    <font>
      <sz val="12"/>
      <color indexed="81"/>
      <name val="Tahoma"/>
      <family val="2"/>
    </font>
    <font>
      <b/>
      <sz val="11"/>
      <color indexed="81"/>
      <name val="Tahoma"/>
      <family val="2"/>
    </font>
    <font>
      <b/>
      <sz val="14"/>
      <color indexed="81"/>
      <name val="Tahoma"/>
      <family val="2"/>
    </font>
  </fonts>
  <fills count="4">
    <fill>
      <patternFill patternType="none"/>
    </fill>
    <fill>
      <patternFill patternType="gray125"/>
    </fill>
    <fill>
      <patternFill patternType="solid">
        <fgColor indexed="54"/>
      </patternFill>
    </fill>
    <fill>
      <patternFill patternType="solid">
        <fgColor indexed="9"/>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indexed="64"/>
      </right>
      <top style="thick">
        <color auto="1"/>
      </top>
      <bottom/>
      <diagonal/>
    </border>
    <border>
      <left style="thin">
        <color indexed="64"/>
      </left>
      <right style="thin">
        <color indexed="64"/>
      </right>
      <top/>
      <bottom style="thin">
        <color indexed="64"/>
      </bottom>
      <diagonal/>
    </border>
    <border>
      <left style="thin">
        <color indexed="8"/>
      </left>
      <right style="thin">
        <color indexed="8"/>
      </right>
      <top style="thick">
        <color auto="1"/>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8"/>
      </top>
      <bottom style="thick">
        <color auto="1"/>
      </bottom>
      <diagonal/>
    </border>
    <border>
      <left style="thin">
        <color indexed="8"/>
      </left>
      <right style="thin">
        <color indexed="8"/>
      </right>
      <top style="thick">
        <color auto="1"/>
      </top>
      <bottom style="thin">
        <color indexed="8"/>
      </bottom>
      <diagonal/>
    </border>
    <border>
      <left style="thin">
        <color indexed="8"/>
      </left>
      <right style="thin">
        <color auto="1"/>
      </right>
      <top style="thick">
        <color indexed="8"/>
      </top>
      <bottom style="thin">
        <color auto="1"/>
      </bottom>
      <diagonal/>
    </border>
    <border>
      <left style="thin">
        <color auto="1"/>
      </left>
      <right style="thin">
        <color auto="1"/>
      </right>
      <top style="thick">
        <color indexed="8"/>
      </top>
      <bottom style="thin">
        <color auto="1"/>
      </bottom>
      <diagonal/>
    </border>
    <border>
      <left style="thin">
        <color auto="1"/>
      </left>
      <right style="thin">
        <color auto="1"/>
      </right>
      <top style="thick">
        <color auto="1"/>
      </top>
      <bottom style="thin">
        <color auto="1"/>
      </bottom>
      <diagonal/>
    </border>
    <border>
      <left style="thin">
        <color indexed="64"/>
      </left>
      <right style="thin">
        <color indexed="64"/>
      </right>
      <top style="thick">
        <color auto="1"/>
      </top>
      <bottom style="thick">
        <color auto="1"/>
      </bottom>
      <diagonal/>
    </border>
    <border>
      <left style="thin">
        <color indexed="8"/>
      </left>
      <right style="thin">
        <color indexed="8"/>
      </right>
      <top style="thick">
        <color auto="1"/>
      </top>
      <bottom style="thick">
        <color auto="1"/>
      </bottom>
      <diagonal/>
    </border>
    <border>
      <left style="thin">
        <color auto="1"/>
      </left>
      <right style="thin">
        <color auto="1"/>
      </right>
      <top style="thick">
        <color auto="1"/>
      </top>
      <bottom style="thick">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style="thin">
        <color indexed="64"/>
      </right>
      <top style="thick">
        <color auto="1"/>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ck">
        <color auto="1"/>
      </top>
      <bottom/>
      <diagonal/>
    </border>
  </borders>
  <cellStyleXfs count="2">
    <xf numFmtId="0" fontId="0" fillId="0" borderId="0"/>
    <xf numFmtId="0" fontId="3" fillId="0" borderId="0"/>
  </cellStyleXfs>
  <cellXfs count="128">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pplyProtection="1">
      <alignment vertical="center" wrapText="1"/>
      <protection locked="0"/>
    </xf>
    <xf numFmtId="0" fontId="0" fillId="3" borderId="3" xfId="0" applyFont="1" applyFill="1" applyBorder="1" applyAlignment="1" applyProtection="1">
      <alignment horizontal="center" vertical="center"/>
      <protection locked="0"/>
    </xf>
    <xf numFmtId="1" fontId="5" fillId="0" borderId="3" xfId="0" applyNumberFormat="1" applyFont="1" applyFill="1" applyBorder="1" applyAlignment="1">
      <alignment horizontal="center" vertical="center"/>
    </xf>
    <xf numFmtId="0" fontId="0" fillId="0" borderId="3" xfId="0" applyFill="1" applyBorder="1" applyAlignment="1" applyProtection="1">
      <alignment horizontal="center" vertical="center" wrapText="1"/>
      <protection locked="0"/>
    </xf>
    <xf numFmtId="1" fontId="5" fillId="0" borderId="4"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0" fontId="0" fillId="3" borderId="3" xfId="0"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6" xfId="0" applyFill="1" applyBorder="1" applyAlignment="1">
      <alignment horizontal="justify" vertical="top" wrapText="1"/>
    </xf>
    <xf numFmtId="0" fontId="0" fillId="0" borderId="4" xfId="0" applyFont="1" applyFill="1" applyBorder="1" applyAlignment="1" applyProtection="1">
      <alignment horizontal="justify" vertical="center" wrapText="1"/>
      <protection locked="0"/>
    </xf>
    <xf numFmtId="0" fontId="0" fillId="0" borderId="7" xfId="0" applyFill="1" applyBorder="1" applyAlignment="1" applyProtection="1">
      <alignment horizontal="center" vertical="center"/>
      <protection locked="0"/>
    </xf>
    <xf numFmtId="164" fontId="0" fillId="0" borderId="8" xfId="0" applyNumberFormat="1" applyFill="1" applyBorder="1" applyAlignment="1" applyProtection="1">
      <alignment horizontal="center" vertical="center"/>
      <protection locked="0"/>
    </xf>
    <xf numFmtId="0" fontId="0" fillId="3" borderId="7" xfId="0" applyFont="1" applyFill="1" applyBorder="1" applyAlignment="1" applyProtection="1">
      <alignment horizontal="center" vertical="center" wrapText="1"/>
      <protection locked="0"/>
    </xf>
    <xf numFmtId="0" fontId="0" fillId="0" borderId="9" xfId="0" applyFill="1" applyBorder="1" applyAlignment="1">
      <alignment horizontal="justify" vertical="top" wrapText="1"/>
    </xf>
    <xf numFmtId="0" fontId="1" fillId="2" borderId="13" xfId="0" applyFont="1" applyFill="1" applyBorder="1" applyAlignment="1">
      <alignment horizontal="center" vertical="center"/>
    </xf>
    <xf numFmtId="0" fontId="0" fillId="0" borderId="13" xfId="0" applyBorder="1" applyAlignment="1">
      <alignment horizontal="center" vertical="center"/>
    </xf>
    <xf numFmtId="0" fontId="0" fillId="0" borderId="13" xfId="0" applyFont="1" applyBorder="1" applyAlignment="1">
      <alignment horizontal="center" vertical="center"/>
    </xf>
    <xf numFmtId="0" fontId="0" fillId="0" borderId="14" xfId="0" applyFill="1" applyBorder="1" applyAlignment="1">
      <alignment horizontal="justify" vertical="top" wrapText="1"/>
    </xf>
    <xf numFmtId="0" fontId="1" fillId="2" borderId="5" xfId="0" applyFont="1" applyFill="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center" vertical="center"/>
    </xf>
    <xf numFmtId="0" fontId="0" fillId="0" borderId="16" xfId="0" applyFill="1" applyBorder="1" applyAlignment="1">
      <alignment horizontal="justify" vertical="top" wrapText="1"/>
    </xf>
    <xf numFmtId="1" fontId="5" fillId="0" borderId="18" xfId="0" applyNumberFormat="1" applyFont="1" applyFill="1" applyBorder="1" applyAlignment="1">
      <alignment horizontal="center" vertical="center"/>
    </xf>
    <xf numFmtId="0" fontId="0" fillId="3" borderId="18" xfId="0" applyFont="1" applyFill="1" applyBorder="1" applyAlignment="1" applyProtection="1">
      <alignment horizontal="center" vertical="center" wrapText="1"/>
      <protection locked="0"/>
    </xf>
    <xf numFmtId="0" fontId="1" fillId="2" borderId="18" xfId="0" applyFont="1" applyFill="1" applyBorder="1" applyAlignment="1">
      <alignment horizontal="center" vertical="center"/>
    </xf>
    <xf numFmtId="0" fontId="0" fillId="0" borderId="18" xfId="0" applyBorder="1" applyAlignment="1">
      <alignment horizontal="center" vertical="center"/>
    </xf>
    <xf numFmtId="0" fontId="0" fillId="3" borderId="18" xfId="0" applyFill="1" applyBorder="1" applyAlignment="1" applyProtection="1">
      <alignment vertical="center" wrapText="1"/>
      <protection locked="0"/>
    </xf>
    <xf numFmtId="0" fontId="0" fillId="0" borderId="18" xfId="0"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protection locked="0"/>
    </xf>
    <xf numFmtId="0" fontId="0" fillId="3" borderId="18" xfId="0" applyFill="1" applyBorder="1" applyAlignment="1" applyProtection="1">
      <alignment horizontal="center" vertical="center" wrapText="1"/>
      <protection locked="0"/>
    </xf>
    <xf numFmtId="0" fontId="0" fillId="0" borderId="19" xfId="0" applyFill="1" applyBorder="1" applyAlignment="1">
      <alignment horizontal="justify" vertical="top" wrapText="1"/>
    </xf>
    <xf numFmtId="0" fontId="0" fillId="3" borderId="20" xfId="0" applyFill="1" applyBorder="1" applyAlignment="1" applyProtection="1">
      <alignment vertical="center" wrapText="1"/>
      <protection locked="0"/>
    </xf>
    <xf numFmtId="1" fontId="5" fillId="0" borderId="21" xfId="0" applyNumberFormat="1" applyFont="1" applyFill="1" applyBorder="1" applyAlignment="1">
      <alignment horizontal="center" vertical="center"/>
    </xf>
    <xf numFmtId="0" fontId="0" fillId="3" borderId="20"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0" borderId="3" xfId="0" applyFill="1" applyBorder="1" applyAlignment="1" applyProtection="1">
      <alignment vertical="center" wrapText="1"/>
      <protection locked="0"/>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protection locked="0"/>
    </xf>
    <xf numFmtId="0" fontId="0" fillId="0" borderId="18" xfId="0" applyFill="1" applyBorder="1" applyAlignment="1">
      <alignment vertical="top" wrapText="1"/>
    </xf>
    <xf numFmtId="0" fontId="0" fillId="0" borderId="18" xfId="0" applyFill="1" applyBorder="1" applyAlignment="1">
      <alignment vertical="center" wrapText="1"/>
    </xf>
    <xf numFmtId="0" fontId="0" fillId="0" borderId="18" xfId="0" applyFill="1" applyBorder="1" applyAlignment="1">
      <alignment horizontal="center" vertical="center"/>
    </xf>
    <xf numFmtId="14" fontId="0" fillId="0" borderId="18" xfId="0" applyNumberFormat="1" applyFill="1" applyBorder="1" applyAlignment="1">
      <alignment horizontal="center" vertical="center"/>
    </xf>
    <xf numFmtId="0" fontId="0" fillId="0" borderId="18" xfId="0" applyFill="1" applyBorder="1" applyAlignment="1" applyProtection="1">
      <alignment vertical="center" wrapText="1"/>
      <protection locked="0"/>
    </xf>
    <xf numFmtId="0" fontId="0" fillId="0" borderId="18" xfId="0" applyFill="1" applyBorder="1" applyAlignment="1" applyProtection="1">
      <alignment horizontal="center" vertical="center"/>
      <protection locked="0"/>
    </xf>
    <xf numFmtId="164" fontId="0" fillId="0" borderId="18" xfId="0" applyNumberFormat="1" applyFill="1" applyBorder="1" applyAlignment="1" applyProtection="1">
      <alignment horizontal="center" vertical="center"/>
      <protection locked="0"/>
    </xf>
    <xf numFmtId="0" fontId="0" fillId="0" borderId="18" xfId="0" quotePrefix="1" applyFill="1" applyBorder="1" applyAlignment="1" applyProtection="1">
      <alignment vertical="center" wrapText="1"/>
      <protection locked="0"/>
    </xf>
    <xf numFmtId="0" fontId="0" fillId="0" borderId="4" xfId="1" applyFont="1" applyFill="1" applyBorder="1" applyAlignment="1">
      <alignment vertical="center" wrapText="1"/>
    </xf>
    <xf numFmtId="0" fontId="0" fillId="0" borderId="18" xfId="1" applyFont="1" applyFill="1" applyBorder="1" applyAlignment="1">
      <alignment vertical="center" wrapText="1"/>
    </xf>
    <xf numFmtId="0" fontId="3" fillId="0" borderId="18" xfId="1" applyFont="1" applyFill="1" applyBorder="1" applyAlignment="1">
      <alignment horizontal="center" vertical="center" wrapText="1"/>
    </xf>
    <xf numFmtId="14" fontId="3" fillId="0" borderId="18" xfId="0" applyNumberFormat="1" applyFont="1" applyFill="1" applyBorder="1" applyAlignment="1">
      <alignment horizontal="center" vertical="center"/>
    </xf>
    <xf numFmtId="0" fontId="0" fillId="0" borderId="3" xfId="1" applyFont="1" applyFill="1" applyBorder="1" applyAlignment="1">
      <alignment vertical="center" wrapText="1"/>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20" xfId="0" applyFill="1" applyBorder="1" applyAlignment="1">
      <alignment vertical="top" wrapText="1"/>
    </xf>
    <xf numFmtId="0" fontId="0" fillId="0" borderId="20" xfId="0" quotePrefix="1"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0" borderId="20" xfId="0" applyFill="1" applyBorder="1" applyAlignment="1" applyProtection="1">
      <alignment horizontal="center" vertical="center"/>
      <protection locked="0"/>
    </xf>
    <xf numFmtId="164" fontId="0" fillId="0" borderId="20" xfId="0" applyNumberFormat="1" applyFill="1" applyBorder="1" applyAlignment="1" applyProtection="1">
      <alignment horizontal="center" vertical="center"/>
      <protection locked="0"/>
    </xf>
    <xf numFmtId="0" fontId="0" fillId="0" borderId="20" xfId="0" applyFill="1" applyBorder="1" applyAlignment="1">
      <alignment horizontal="center" vertical="center"/>
    </xf>
    <xf numFmtId="0" fontId="0" fillId="0" borderId="15" xfId="0" applyFill="1" applyBorder="1" applyAlignment="1">
      <alignment vertical="top" wrapText="1"/>
    </xf>
    <xf numFmtId="0" fontId="0" fillId="0" borderId="15" xfId="0" quotePrefix="1"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15" xfId="0" applyFill="1" applyBorder="1" applyAlignment="1" applyProtection="1">
      <alignment horizontal="center" vertical="center"/>
      <protection locked="0"/>
    </xf>
    <xf numFmtId="164" fontId="0" fillId="0" borderId="4" xfId="0" applyNumberForma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17" xfId="0" applyFill="1" applyBorder="1" applyAlignment="1">
      <alignment vertical="top" wrapText="1"/>
    </xf>
    <xf numFmtId="0" fontId="0" fillId="0" borderId="17" xfId="0" quotePrefix="1"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3" borderId="3" xfId="0" applyFill="1" applyBorder="1" applyAlignment="1" applyProtection="1">
      <alignment vertical="top" wrapText="1"/>
      <protection locked="0"/>
    </xf>
    <xf numFmtId="0" fontId="0" fillId="0" borderId="18" xfId="0" applyBorder="1" applyAlignment="1">
      <alignment vertical="top" wrapText="1"/>
    </xf>
    <xf numFmtId="0" fontId="1" fillId="2" borderId="20" xfId="0" applyFont="1" applyFill="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top" wrapText="1"/>
    </xf>
    <xf numFmtId="1" fontId="5" fillId="0" borderId="20" xfId="0" applyNumberFormat="1" applyFont="1" applyFill="1" applyBorder="1" applyAlignment="1">
      <alignment horizontal="center" vertical="center"/>
    </xf>
    <xf numFmtId="0" fontId="0" fillId="0" borderId="20" xfId="0" applyFill="1" applyBorder="1" applyAlignment="1" applyProtection="1">
      <alignment horizontal="center" vertical="center" wrapText="1"/>
      <protection locked="0"/>
    </xf>
    <xf numFmtId="0" fontId="0" fillId="3" borderId="18" xfId="0" applyFill="1" applyBorder="1" applyAlignment="1" applyProtection="1">
      <alignment vertical="top" wrapText="1"/>
      <protection locked="0"/>
    </xf>
    <xf numFmtId="0" fontId="1" fillId="2" borderId="22" xfId="0" applyFont="1" applyFill="1" applyBorder="1" applyAlignment="1">
      <alignment horizontal="center" vertical="center"/>
    </xf>
    <xf numFmtId="0" fontId="0" fillId="0" borderId="22" xfId="0" applyBorder="1" applyAlignment="1">
      <alignment horizontal="center" vertical="center"/>
    </xf>
    <xf numFmtId="0" fontId="0" fillId="3" borderId="22" xfId="0" applyFont="1" applyFill="1" applyBorder="1" applyAlignment="1" applyProtection="1">
      <alignment horizontal="center" vertical="center"/>
      <protection locked="0"/>
    </xf>
    <xf numFmtId="0" fontId="0" fillId="3" borderId="22" xfId="0" applyFill="1" applyBorder="1" applyAlignment="1" applyProtection="1">
      <alignment vertical="top" wrapText="1"/>
      <protection locked="0"/>
    </xf>
    <xf numFmtId="1" fontId="5" fillId="0" borderId="22" xfId="0" applyNumberFormat="1" applyFont="1" applyFill="1" applyBorder="1" applyAlignment="1">
      <alignment horizontal="center" vertical="center"/>
    </xf>
    <xf numFmtId="0" fontId="0" fillId="3" borderId="22" xfId="0" applyFill="1" applyBorder="1" applyAlignment="1" applyProtection="1">
      <alignment horizontal="center" vertical="center" wrapText="1"/>
      <protection locked="0"/>
    </xf>
    <xf numFmtId="0" fontId="0" fillId="0" borderId="22" xfId="0" applyFill="1" applyBorder="1" applyAlignment="1" applyProtection="1">
      <alignment vertical="center" wrapText="1"/>
      <protection locked="0"/>
    </xf>
    <xf numFmtId="0" fontId="0" fillId="3" borderId="20" xfId="0" applyFont="1" applyFill="1" applyBorder="1" applyAlignment="1" applyProtection="1">
      <alignment horizontal="center" vertical="center"/>
      <protection locked="0"/>
    </xf>
    <xf numFmtId="0" fontId="0" fillId="0" borderId="20" xfId="0" applyFont="1" applyFill="1" applyBorder="1" applyAlignment="1" applyProtection="1">
      <alignment horizontal="justify" vertical="center" wrapText="1"/>
      <protection locked="0"/>
    </xf>
    <xf numFmtId="0" fontId="0" fillId="0" borderId="22" xfId="0" applyFill="1" applyBorder="1" applyAlignment="1" applyProtection="1">
      <alignment horizontal="center" vertical="center"/>
      <protection locked="0"/>
    </xf>
    <xf numFmtId="164" fontId="0" fillId="0" borderId="22" xfId="0" applyNumberFormat="1" applyFill="1" applyBorder="1" applyAlignment="1" applyProtection="1">
      <alignment horizontal="center" vertical="center"/>
      <protection locked="0"/>
    </xf>
    <xf numFmtId="0" fontId="0" fillId="3" borderId="20" xfId="0" applyFill="1" applyBorder="1" applyAlignment="1" applyProtection="1">
      <alignment horizontal="center" vertical="center" wrapText="1"/>
      <protection locked="0"/>
    </xf>
    <xf numFmtId="0" fontId="0" fillId="0" borderId="4" xfId="0" applyBorder="1" applyAlignment="1">
      <alignment vertical="top" wrapText="1"/>
    </xf>
    <xf numFmtId="0" fontId="0" fillId="0" borderId="22" xfId="0" applyBorder="1" applyAlignment="1">
      <alignment vertical="top" wrapText="1"/>
    </xf>
    <xf numFmtId="0" fontId="0" fillId="0" borderId="5" xfId="0" applyBorder="1" applyAlignment="1">
      <alignment vertical="top" wrapText="1"/>
    </xf>
    <xf numFmtId="0" fontId="0" fillId="0" borderId="22" xfId="0" applyFill="1" applyBorder="1" applyAlignment="1">
      <alignment horizontal="center" vertical="center"/>
    </xf>
    <xf numFmtId="0" fontId="0" fillId="0" borderId="22" xfId="0" applyFont="1" applyFill="1" applyBorder="1" applyAlignment="1" applyProtection="1">
      <alignment horizontal="justify" vertical="center" wrapText="1"/>
      <protection locked="0"/>
    </xf>
    <xf numFmtId="0" fontId="0" fillId="0" borderId="22" xfId="0" applyFill="1" applyBorder="1" applyAlignment="1">
      <alignment horizontal="center" vertical="center" wrapText="1"/>
    </xf>
    <xf numFmtId="0" fontId="0" fillId="0" borderId="20" xfId="1" applyFont="1" applyFill="1" applyBorder="1" applyAlignment="1">
      <alignment vertical="center" wrapText="1"/>
    </xf>
    <xf numFmtId="0" fontId="3" fillId="0" borderId="20" xfId="1" applyFont="1" applyFill="1" applyBorder="1" applyAlignment="1">
      <alignment horizontal="center" vertical="center" wrapText="1"/>
    </xf>
    <xf numFmtId="14" fontId="3" fillId="0" borderId="20" xfId="0" applyNumberFormat="1" applyFont="1" applyFill="1" applyBorder="1" applyAlignment="1">
      <alignment horizontal="center" vertical="center"/>
    </xf>
    <xf numFmtId="0" fontId="0" fillId="0" borderId="3" xfId="0" applyBorder="1" applyAlignment="1">
      <alignment vertical="top" wrapText="1"/>
    </xf>
    <xf numFmtId="0" fontId="0" fillId="0" borderId="21" xfId="0" applyBorder="1" applyAlignment="1">
      <alignment vertical="top" wrapText="1"/>
    </xf>
    <xf numFmtId="1" fontId="5" fillId="0" borderId="23" xfId="0" applyNumberFormat="1" applyFont="1" applyFill="1" applyBorder="1" applyAlignment="1">
      <alignment horizontal="center" vertical="center"/>
    </xf>
    <xf numFmtId="0" fontId="1" fillId="2" borderId="12" xfId="0" applyFont="1" applyFill="1" applyBorder="1" applyAlignment="1">
      <alignment horizontal="center" vertical="center"/>
    </xf>
    <xf numFmtId="0" fontId="0" fillId="0" borderId="12" xfId="0" applyBorder="1" applyAlignment="1">
      <alignment horizontal="center" vertical="center"/>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0" fillId="0" borderId="20" xfId="0" applyFill="1" applyBorder="1" applyAlignment="1">
      <alignment vertical="center" wrapText="1"/>
    </xf>
    <xf numFmtId="14" fontId="0" fillId="0" borderId="20" xfId="0" applyNumberFormat="1" applyFill="1" applyBorder="1" applyAlignment="1">
      <alignment horizontal="center" vertical="center"/>
    </xf>
    <xf numFmtId="0" fontId="0" fillId="0" borderId="22" xfId="0" applyFill="1" applyBorder="1" applyAlignment="1">
      <alignment vertical="top" wrapText="1"/>
    </xf>
    <xf numFmtId="0" fontId="0" fillId="0" borderId="22" xfId="0" quotePrefix="1" applyFill="1" applyBorder="1" applyAlignment="1" applyProtection="1">
      <alignment vertical="center" wrapText="1"/>
      <protection locked="0"/>
    </xf>
    <xf numFmtId="0" fontId="0" fillId="0" borderId="22" xfId="0" applyFill="1" applyBorder="1" applyAlignment="1">
      <alignment vertical="center" wrapText="1"/>
    </xf>
    <xf numFmtId="0" fontId="6" fillId="0" borderId="22" xfId="0" applyFont="1" applyFill="1" applyBorder="1" applyAlignment="1">
      <alignment vertical="center" wrapText="1"/>
    </xf>
    <xf numFmtId="0" fontId="6" fillId="0" borderId="22" xfId="0" applyFont="1" applyFill="1" applyBorder="1" applyAlignment="1" applyProtection="1">
      <alignment vertical="center" wrapText="1"/>
      <protection locked="0"/>
    </xf>
    <xf numFmtId="0" fontId="0" fillId="0" borderId="22" xfId="1" applyFont="1" applyFill="1" applyBorder="1" applyAlignment="1">
      <alignment vertical="center" wrapText="1"/>
    </xf>
    <xf numFmtId="0" fontId="6" fillId="0" borderId="22" xfId="0" applyFont="1" applyFill="1" applyBorder="1" applyAlignment="1">
      <alignment vertical="top" wrapText="1"/>
    </xf>
    <xf numFmtId="0" fontId="0" fillId="0" borderId="20" xfId="0" applyFill="1" applyBorder="1" applyAlignment="1">
      <alignment horizontal="center" vertical="center" wrapText="1"/>
    </xf>
    <xf numFmtId="0" fontId="6" fillId="0" borderId="20" xfId="0" applyFont="1" applyFill="1" applyBorder="1" applyAlignment="1">
      <alignment vertical="top" wrapText="1"/>
    </xf>
    <xf numFmtId="0" fontId="0" fillId="0"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topLeftCell="G1" zoomScale="60" zoomScaleNormal="60" workbookViewId="0">
      <selection activeCell="I31" sqref="I3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371</v>
      </c>
    </row>
    <row r="5" spans="1:15" x14ac:dyDescent="0.25">
      <c r="B5" s="1" t="s">
        <v>6</v>
      </c>
      <c r="C5" s="2">
        <v>44012</v>
      </c>
    </row>
    <row r="6" spans="1:15" x14ac:dyDescent="0.25">
      <c r="B6" s="1" t="s">
        <v>7</v>
      </c>
      <c r="C6" s="1">
        <v>6</v>
      </c>
      <c r="D6" s="1" t="s">
        <v>8</v>
      </c>
    </row>
    <row r="8" spans="1:15" x14ac:dyDescent="0.25">
      <c r="A8" s="1" t="s">
        <v>9</v>
      </c>
      <c r="B8" s="78" t="s">
        <v>10</v>
      </c>
      <c r="C8" s="79"/>
      <c r="D8" s="79"/>
      <c r="E8" s="79"/>
      <c r="F8" s="79"/>
      <c r="G8" s="79"/>
      <c r="H8" s="79"/>
      <c r="I8" s="79"/>
      <c r="J8" s="79"/>
      <c r="K8" s="79"/>
      <c r="L8" s="79"/>
      <c r="M8" s="79"/>
      <c r="N8" s="79"/>
      <c r="O8" s="7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5.75" thickBot="1" x14ac:dyDescent="0.3">
      <c r="A11" s="3">
        <v>13</v>
      </c>
      <c r="B11" s="4" t="s">
        <v>27</v>
      </c>
      <c r="C11" s="5" t="s">
        <v>26</v>
      </c>
      <c r="D11" s="6" t="s">
        <v>28</v>
      </c>
      <c r="E11" s="80" t="s">
        <v>29</v>
      </c>
      <c r="F11" s="80" t="s">
        <v>30</v>
      </c>
      <c r="G11" s="42" t="s">
        <v>31</v>
      </c>
      <c r="H11" s="42" t="s">
        <v>32</v>
      </c>
      <c r="I11" s="42" t="s">
        <v>33</v>
      </c>
      <c r="J11" s="43">
        <v>12</v>
      </c>
      <c r="K11" s="44">
        <v>43661</v>
      </c>
      <c r="L11" s="44">
        <v>44027</v>
      </c>
      <c r="M11" s="7">
        <f t="shared" ref="M11:M54" si="0">(L11-K11)/7</f>
        <v>52.285714285714285</v>
      </c>
      <c r="N11" s="43">
        <v>11</v>
      </c>
      <c r="O11" s="8" t="s">
        <v>34</v>
      </c>
    </row>
    <row r="12" spans="1:15" ht="195.75" thickTop="1" x14ac:dyDescent="0.25">
      <c r="A12" s="31">
        <v>19</v>
      </c>
      <c r="B12" s="32" t="s">
        <v>35</v>
      </c>
      <c r="C12" s="33" t="s">
        <v>26</v>
      </c>
      <c r="D12" s="32" t="s">
        <v>36</v>
      </c>
      <c r="E12" s="81" t="s">
        <v>37</v>
      </c>
      <c r="F12" s="81" t="s">
        <v>38</v>
      </c>
      <c r="G12" s="46" t="s">
        <v>39</v>
      </c>
      <c r="H12" s="46" t="s">
        <v>40</v>
      </c>
      <c r="I12" s="46" t="s">
        <v>41</v>
      </c>
      <c r="J12" s="47">
        <v>1</v>
      </c>
      <c r="K12" s="48">
        <v>43633</v>
      </c>
      <c r="L12" s="48">
        <v>43676</v>
      </c>
      <c r="M12" s="29">
        <f t="shared" si="0"/>
        <v>6.1428571428571432</v>
      </c>
      <c r="N12" s="47">
        <v>1</v>
      </c>
      <c r="O12" s="34" t="s">
        <v>34</v>
      </c>
    </row>
    <row r="13" spans="1:15" ht="195.75" thickBot="1" x14ac:dyDescent="0.3">
      <c r="A13" s="82">
        <v>20</v>
      </c>
      <c r="B13" s="83" t="s">
        <v>42</v>
      </c>
      <c r="C13" s="38" t="s">
        <v>26</v>
      </c>
      <c r="D13" s="83" t="s">
        <v>36</v>
      </c>
      <c r="E13" s="84" t="s">
        <v>37</v>
      </c>
      <c r="F13" s="84" t="s">
        <v>38</v>
      </c>
      <c r="G13" s="116" t="s">
        <v>43</v>
      </c>
      <c r="H13" s="116" t="s">
        <v>44</v>
      </c>
      <c r="I13" s="116" t="s">
        <v>45</v>
      </c>
      <c r="J13" s="67">
        <v>1</v>
      </c>
      <c r="K13" s="117">
        <v>43623</v>
      </c>
      <c r="L13" s="117">
        <v>43738</v>
      </c>
      <c r="M13" s="85">
        <f t="shared" si="0"/>
        <v>16.428571428571427</v>
      </c>
      <c r="N13" s="67">
        <v>1</v>
      </c>
      <c r="O13" s="86" t="s">
        <v>34</v>
      </c>
    </row>
    <row r="14" spans="1:15" ht="210.75" thickTop="1" x14ac:dyDescent="0.25">
      <c r="A14" s="31">
        <v>1</v>
      </c>
      <c r="B14" s="32" t="s">
        <v>24</v>
      </c>
      <c r="C14" s="38" t="s">
        <v>26</v>
      </c>
      <c r="D14" s="35" t="s">
        <v>28</v>
      </c>
      <c r="E14" s="87" t="s">
        <v>46</v>
      </c>
      <c r="F14" s="87" t="s">
        <v>47</v>
      </c>
      <c r="G14" s="49" t="s">
        <v>48</v>
      </c>
      <c r="H14" s="49" t="s">
        <v>49</v>
      </c>
      <c r="I14" s="49" t="s">
        <v>50</v>
      </c>
      <c r="J14" s="50">
        <v>1</v>
      </c>
      <c r="K14" s="51">
        <v>43843</v>
      </c>
      <c r="L14" s="51">
        <v>43847</v>
      </c>
      <c r="M14" s="29">
        <f t="shared" si="0"/>
        <v>0.5714285714285714</v>
      </c>
      <c r="N14" s="50">
        <v>1</v>
      </c>
      <c r="O14" s="36" t="s">
        <v>51</v>
      </c>
    </row>
    <row r="15" spans="1:15" ht="120" x14ac:dyDescent="0.25">
      <c r="A15" s="88">
        <v>2</v>
      </c>
      <c r="B15" s="89" t="s">
        <v>52</v>
      </c>
      <c r="C15" s="38" t="s">
        <v>26</v>
      </c>
      <c r="D15" s="90" t="s">
        <v>28</v>
      </c>
      <c r="E15" s="91" t="s">
        <v>46</v>
      </c>
      <c r="F15" s="91" t="s">
        <v>47</v>
      </c>
      <c r="G15" s="94" t="s">
        <v>53</v>
      </c>
      <c r="H15" s="94" t="s">
        <v>54</v>
      </c>
      <c r="I15" s="94" t="s">
        <v>55</v>
      </c>
      <c r="J15" s="97">
        <v>1</v>
      </c>
      <c r="K15" s="98">
        <v>43843</v>
      </c>
      <c r="L15" s="98">
        <v>43889</v>
      </c>
      <c r="M15" s="92">
        <f t="shared" si="0"/>
        <v>6.5714285714285712</v>
      </c>
      <c r="N15" s="97">
        <v>1</v>
      </c>
      <c r="O15" s="93" t="s">
        <v>51</v>
      </c>
    </row>
    <row r="16" spans="1:15" ht="120" x14ac:dyDescent="0.25">
      <c r="A16" s="88">
        <v>3</v>
      </c>
      <c r="B16" s="89" t="s">
        <v>56</v>
      </c>
      <c r="C16" s="38" t="s">
        <v>26</v>
      </c>
      <c r="D16" s="90" t="s">
        <v>28</v>
      </c>
      <c r="E16" s="91" t="s">
        <v>46</v>
      </c>
      <c r="F16" s="91" t="s">
        <v>47</v>
      </c>
      <c r="G16" s="94" t="s">
        <v>57</v>
      </c>
      <c r="H16" s="94" t="s">
        <v>58</v>
      </c>
      <c r="I16" s="94" t="s">
        <v>59</v>
      </c>
      <c r="J16" s="97">
        <v>1</v>
      </c>
      <c r="K16" s="98">
        <v>43843</v>
      </c>
      <c r="L16" s="98">
        <v>43889</v>
      </c>
      <c r="M16" s="92">
        <f t="shared" si="0"/>
        <v>6.5714285714285712</v>
      </c>
      <c r="N16" s="97">
        <v>1</v>
      </c>
      <c r="O16" s="93" t="s">
        <v>51</v>
      </c>
    </row>
    <row r="17" spans="1:15" ht="105" x14ac:dyDescent="0.25">
      <c r="A17" s="88">
        <v>4</v>
      </c>
      <c r="B17" s="89" t="s">
        <v>60</v>
      </c>
      <c r="C17" s="38" t="s">
        <v>26</v>
      </c>
      <c r="D17" s="90" t="s">
        <v>28</v>
      </c>
      <c r="E17" s="91" t="s">
        <v>46</v>
      </c>
      <c r="F17" s="91" t="s">
        <v>47</v>
      </c>
      <c r="G17" s="94" t="s">
        <v>61</v>
      </c>
      <c r="H17" s="94" t="s">
        <v>62</v>
      </c>
      <c r="I17" s="94" t="s">
        <v>63</v>
      </c>
      <c r="J17" s="97">
        <v>2</v>
      </c>
      <c r="K17" s="98">
        <v>43877</v>
      </c>
      <c r="L17" s="98">
        <v>44165</v>
      </c>
      <c r="M17" s="92">
        <f t="shared" si="0"/>
        <v>41.142857142857146</v>
      </c>
      <c r="N17" s="97">
        <v>2</v>
      </c>
      <c r="O17" s="93" t="s">
        <v>51</v>
      </c>
    </row>
    <row r="18" spans="1:15" ht="105" x14ac:dyDescent="0.25">
      <c r="A18" s="88">
        <v>5</v>
      </c>
      <c r="B18" s="89" t="s">
        <v>64</v>
      </c>
      <c r="C18" s="38" t="s">
        <v>26</v>
      </c>
      <c r="D18" s="90" t="s">
        <v>28</v>
      </c>
      <c r="E18" s="91" t="s">
        <v>46</v>
      </c>
      <c r="F18" s="91" t="s">
        <v>47</v>
      </c>
      <c r="G18" s="94" t="s">
        <v>65</v>
      </c>
      <c r="H18" s="94" t="s">
        <v>66</v>
      </c>
      <c r="I18" s="94" t="s">
        <v>67</v>
      </c>
      <c r="J18" s="97">
        <v>1</v>
      </c>
      <c r="K18" s="98">
        <v>43843</v>
      </c>
      <c r="L18" s="98">
        <v>43889</v>
      </c>
      <c r="M18" s="92">
        <f t="shared" si="0"/>
        <v>6.5714285714285712</v>
      </c>
      <c r="N18" s="97">
        <v>1</v>
      </c>
      <c r="O18" s="93" t="s">
        <v>51</v>
      </c>
    </row>
    <row r="19" spans="1:15" ht="105" x14ac:dyDescent="0.25">
      <c r="A19" s="88">
        <v>6</v>
      </c>
      <c r="B19" s="89" t="s">
        <v>68</v>
      </c>
      <c r="C19" s="38" t="s">
        <v>26</v>
      </c>
      <c r="D19" s="90" t="s">
        <v>28</v>
      </c>
      <c r="E19" s="91" t="s">
        <v>46</v>
      </c>
      <c r="F19" s="91" t="s">
        <v>47</v>
      </c>
      <c r="G19" s="94" t="s">
        <v>69</v>
      </c>
      <c r="H19" s="94" t="s">
        <v>70</v>
      </c>
      <c r="I19" s="94" t="s">
        <v>71</v>
      </c>
      <c r="J19" s="97">
        <v>1</v>
      </c>
      <c r="K19" s="98">
        <v>43889</v>
      </c>
      <c r="L19" s="98">
        <v>44134</v>
      </c>
      <c r="M19" s="92">
        <f t="shared" si="0"/>
        <v>35</v>
      </c>
      <c r="N19" s="97">
        <v>0</v>
      </c>
      <c r="O19" s="93" t="s">
        <v>51</v>
      </c>
    </row>
    <row r="20" spans="1:15" ht="105" x14ac:dyDescent="0.25">
      <c r="A20" s="88">
        <v>7</v>
      </c>
      <c r="B20" s="89" t="s">
        <v>72</v>
      </c>
      <c r="C20" s="38" t="s">
        <v>26</v>
      </c>
      <c r="D20" s="90" t="s">
        <v>28</v>
      </c>
      <c r="E20" s="91" t="s">
        <v>46</v>
      </c>
      <c r="F20" s="91" t="s">
        <v>47</v>
      </c>
      <c r="G20" s="94" t="s">
        <v>73</v>
      </c>
      <c r="H20" s="94" t="s">
        <v>74</v>
      </c>
      <c r="I20" s="94" t="s">
        <v>75</v>
      </c>
      <c r="J20" s="97">
        <v>1</v>
      </c>
      <c r="K20" s="98">
        <v>43843</v>
      </c>
      <c r="L20" s="98">
        <v>43921</v>
      </c>
      <c r="M20" s="92">
        <f t="shared" si="0"/>
        <v>11.142857142857142</v>
      </c>
      <c r="N20" s="97">
        <v>1</v>
      </c>
      <c r="O20" s="93" t="s">
        <v>51</v>
      </c>
    </row>
    <row r="21" spans="1:15" ht="105" x14ac:dyDescent="0.25">
      <c r="A21" s="88">
        <v>8</v>
      </c>
      <c r="B21" s="89" t="s">
        <v>76</v>
      </c>
      <c r="C21" s="38" t="s">
        <v>26</v>
      </c>
      <c r="D21" s="90" t="s">
        <v>28</v>
      </c>
      <c r="E21" s="91" t="s">
        <v>46</v>
      </c>
      <c r="F21" s="91" t="s">
        <v>47</v>
      </c>
      <c r="G21" s="94" t="s">
        <v>77</v>
      </c>
      <c r="H21" s="94" t="s">
        <v>78</v>
      </c>
      <c r="I21" s="94" t="s">
        <v>79</v>
      </c>
      <c r="J21" s="97">
        <v>3</v>
      </c>
      <c r="K21" s="98">
        <v>43843</v>
      </c>
      <c r="L21" s="98">
        <v>43921</v>
      </c>
      <c r="M21" s="92">
        <f t="shared" si="0"/>
        <v>11.142857142857142</v>
      </c>
      <c r="N21" s="97">
        <v>3</v>
      </c>
      <c r="O21" s="93" t="s">
        <v>51</v>
      </c>
    </row>
    <row r="22" spans="1:15" ht="105" x14ac:dyDescent="0.25">
      <c r="A22" s="88">
        <v>9</v>
      </c>
      <c r="B22" s="89" t="s">
        <v>80</v>
      </c>
      <c r="C22" s="38" t="s">
        <v>26</v>
      </c>
      <c r="D22" s="90" t="s">
        <v>28</v>
      </c>
      <c r="E22" s="91" t="s">
        <v>46</v>
      </c>
      <c r="F22" s="91" t="s">
        <v>47</v>
      </c>
      <c r="G22" s="94" t="s">
        <v>81</v>
      </c>
      <c r="H22" s="94" t="s">
        <v>82</v>
      </c>
      <c r="I22" s="94" t="s">
        <v>83</v>
      </c>
      <c r="J22" s="97">
        <v>2</v>
      </c>
      <c r="K22" s="98">
        <v>43922</v>
      </c>
      <c r="L22" s="98">
        <v>44165</v>
      </c>
      <c r="M22" s="92">
        <f t="shared" si="0"/>
        <v>34.714285714285715</v>
      </c>
      <c r="N22" s="97">
        <v>2</v>
      </c>
      <c r="O22" s="93" t="s">
        <v>51</v>
      </c>
    </row>
    <row r="23" spans="1:15" ht="105" x14ac:dyDescent="0.25">
      <c r="A23" s="88">
        <v>10</v>
      </c>
      <c r="B23" s="89" t="s">
        <v>84</v>
      </c>
      <c r="C23" s="38" t="s">
        <v>26</v>
      </c>
      <c r="D23" s="90" t="s">
        <v>28</v>
      </c>
      <c r="E23" s="91" t="s">
        <v>46</v>
      </c>
      <c r="F23" s="91" t="s">
        <v>47</v>
      </c>
      <c r="G23" s="94" t="s">
        <v>85</v>
      </c>
      <c r="H23" s="94" t="s">
        <v>86</v>
      </c>
      <c r="I23" s="94" t="s">
        <v>87</v>
      </c>
      <c r="J23" s="97">
        <v>24</v>
      </c>
      <c r="K23" s="98">
        <v>43922</v>
      </c>
      <c r="L23" s="98">
        <v>43951</v>
      </c>
      <c r="M23" s="92">
        <f t="shared" si="0"/>
        <v>4.1428571428571432</v>
      </c>
      <c r="N23" s="97">
        <v>24</v>
      </c>
      <c r="O23" s="93" t="s">
        <v>51</v>
      </c>
    </row>
    <row r="24" spans="1:15" ht="105" x14ac:dyDescent="0.25">
      <c r="A24" s="88">
        <v>11</v>
      </c>
      <c r="B24" s="89" t="s">
        <v>88</v>
      </c>
      <c r="C24" s="38" t="s">
        <v>26</v>
      </c>
      <c r="D24" s="90" t="s">
        <v>28</v>
      </c>
      <c r="E24" s="91" t="s">
        <v>46</v>
      </c>
      <c r="F24" s="91" t="s">
        <v>47</v>
      </c>
      <c r="G24" s="94" t="s">
        <v>89</v>
      </c>
      <c r="H24" s="94" t="s">
        <v>90</v>
      </c>
      <c r="I24" s="94" t="s">
        <v>91</v>
      </c>
      <c r="J24" s="97">
        <v>1</v>
      </c>
      <c r="K24" s="98">
        <v>43922</v>
      </c>
      <c r="L24" s="98">
        <v>44018</v>
      </c>
      <c r="M24" s="92">
        <f t="shared" si="0"/>
        <v>13.714285714285714</v>
      </c>
      <c r="N24" s="97">
        <v>0</v>
      </c>
      <c r="O24" s="93" t="s">
        <v>51</v>
      </c>
    </row>
    <row r="25" spans="1:15" ht="105" x14ac:dyDescent="0.25">
      <c r="A25" s="88">
        <v>12</v>
      </c>
      <c r="B25" s="89" t="s">
        <v>92</v>
      </c>
      <c r="C25" s="38" t="s">
        <v>26</v>
      </c>
      <c r="D25" s="90" t="s">
        <v>28</v>
      </c>
      <c r="E25" s="91" t="s">
        <v>46</v>
      </c>
      <c r="F25" s="91" t="s">
        <v>47</v>
      </c>
      <c r="G25" s="94" t="s">
        <v>93</v>
      </c>
      <c r="H25" s="94" t="s">
        <v>94</v>
      </c>
      <c r="I25" s="94" t="s">
        <v>95</v>
      </c>
      <c r="J25" s="97">
        <v>1</v>
      </c>
      <c r="K25" s="98">
        <v>43953</v>
      </c>
      <c r="L25" s="98">
        <v>44018</v>
      </c>
      <c r="M25" s="92">
        <f t="shared" si="0"/>
        <v>9.2857142857142865</v>
      </c>
      <c r="N25" s="97">
        <v>0</v>
      </c>
      <c r="O25" s="93" t="s">
        <v>51</v>
      </c>
    </row>
    <row r="26" spans="1:15" ht="150.75" thickBot="1" x14ac:dyDescent="0.3">
      <c r="A26" s="82">
        <v>13</v>
      </c>
      <c r="B26" s="83" t="s">
        <v>27</v>
      </c>
      <c r="C26" s="38" t="s">
        <v>26</v>
      </c>
      <c r="D26" s="95" t="s">
        <v>28</v>
      </c>
      <c r="E26" s="91" t="s">
        <v>46</v>
      </c>
      <c r="F26" s="91" t="s">
        <v>47</v>
      </c>
      <c r="G26" s="96" t="s">
        <v>96</v>
      </c>
      <c r="H26" s="96" t="s">
        <v>97</v>
      </c>
      <c r="I26" s="96" t="s">
        <v>98</v>
      </c>
      <c r="J26" s="97">
        <v>1</v>
      </c>
      <c r="K26" s="98">
        <v>43831</v>
      </c>
      <c r="L26" s="98">
        <v>43860</v>
      </c>
      <c r="M26" s="92">
        <f t="shared" si="0"/>
        <v>4.1428571428571432</v>
      </c>
      <c r="N26" s="65">
        <v>1</v>
      </c>
      <c r="O26" s="99" t="s">
        <v>51</v>
      </c>
    </row>
    <row r="27" spans="1:15" ht="210.75" thickTop="1" x14ac:dyDescent="0.25">
      <c r="A27" s="31">
        <v>14</v>
      </c>
      <c r="B27" s="32" t="s">
        <v>99</v>
      </c>
      <c r="C27" s="38" t="s">
        <v>26</v>
      </c>
      <c r="D27" s="32" t="s">
        <v>100</v>
      </c>
      <c r="E27" s="100" t="s">
        <v>101</v>
      </c>
      <c r="F27" s="81" t="s">
        <v>102</v>
      </c>
      <c r="G27" s="49" t="s">
        <v>48</v>
      </c>
      <c r="H27" s="49" t="s">
        <v>49</v>
      </c>
      <c r="I27" s="49" t="s">
        <v>50</v>
      </c>
      <c r="J27" s="50">
        <v>1</v>
      </c>
      <c r="K27" s="51">
        <v>43843</v>
      </c>
      <c r="L27" s="51">
        <v>43847</v>
      </c>
      <c r="M27" s="9">
        <f t="shared" si="0"/>
        <v>0.5714285714285714</v>
      </c>
      <c r="N27" s="47">
        <v>1</v>
      </c>
      <c r="O27" s="36" t="s">
        <v>51</v>
      </c>
    </row>
    <row r="28" spans="1:15" ht="120" x14ac:dyDescent="0.25">
      <c r="A28" s="88">
        <v>15</v>
      </c>
      <c r="B28" s="89" t="s">
        <v>103</v>
      </c>
      <c r="C28" s="38" t="s">
        <v>26</v>
      </c>
      <c r="D28" s="89" t="s">
        <v>100</v>
      </c>
      <c r="E28" s="101" t="s">
        <v>101</v>
      </c>
      <c r="F28" s="101" t="s">
        <v>102</v>
      </c>
      <c r="G28" s="118" t="s">
        <v>104</v>
      </c>
      <c r="H28" s="119" t="s">
        <v>105</v>
      </c>
      <c r="I28" s="94" t="s">
        <v>106</v>
      </c>
      <c r="J28" s="97">
        <v>1</v>
      </c>
      <c r="K28" s="98">
        <v>43843</v>
      </c>
      <c r="L28" s="98">
        <v>43889</v>
      </c>
      <c r="M28" s="92">
        <f t="shared" si="0"/>
        <v>6.5714285714285712</v>
      </c>
      <c r="N28" s="103">
        <v>1</v>
      </c>
      <c r="O28" s="93" t="s">
        <v>51</v>
      </c>
    </row>
    <row r="29" spans="1:15" ht="105" x14ac:dyDescent="0.25">
      <c r="A29" s="88">
        <v>16</v>
      </c>
      <c r="B29" s="89" t="s">
        <v>107</v>
      </c>
      <c r="C29" s="38" t="s">
        <v>26</v>
      </c>
      <c r="D29" s="89" t="s">
        <v>100</v>
      </c>
      <c r="E29" s="101" t="s">
        <v>101</v>
      </c>
      <c r="F29" s="101" t="s">
        <v>102</v>
      </c>
      <c r="G29" s="118" t="s">
        <v>108</v>
      </c>
      <c r="H29" s="94" t="s">
        <v>109</v>
      </c>
      <c r="I29" s="94" t="s">
        <v>110</v>
      </c>
      <c r="J29" s="97">
        <v>1</v>
      </c>
      <c r="K29" s="98">
        <v>43843</v>
      </c>
      <c r="L29" s="98">
        <v>43889</v>
      </c>
      <c r="M29" s="92">
        <f t="shared" si="0"/>
        <v>6.5714285714285712</v>
      </c>
      <c r="N29" s="103">
        <v>1</v>
      </c>
      <c r="O29" s="93" t="s">
        <v>51</v>
      </c>
    </row>
    <row r="30" spans="1:15" ht="105" x14ac:dyDescent="0.25">
      <c r="A30" s="88">
        <v>17</v>
      </c>
      <c r="B30" s="89" t="s">
        <v>111</v>
      </c>
      <c r="C30" s="38" t="s">
        <v>26</v>
      </c>
      <c r="D30" s="89" t="s">
        <v>100</v>
      </c>
      <c r="E30" s="101" t="s">
        <v>101</v>
      </c>
      <c r="F30" s="101" t="s">
        <v>102</v>
      </c>
      <c r="G30" s="118" t="s">
        <v>112</v>
      </c>
      <c r="H30" s="94" t="s">
        <v>113</v>
      </c>
      <c r="I30" s="94" t="s">
        <v>114</v>
      </c>
      <c r="J30" s="97">
        <v>20</v>
      </c>
      <c r="K30" s="98">
        <v>43877</v>
      </c>
      <c r="L30" s="98">
        <v>43889</v>
      </c>
      <c r="M30" s="92">
        <f t="shared" si="0"/>
        <v>1.7142857142857142</v>
      </c>
      <c r="N30" s="103">
        <v>20</v>
      </c>
      <c r="O30" s="93" t="s">
        <v>51</v>
      </c>
    </row>
    <row r="31" spans="1:15" ht="150.75" thickBot="1" x14ac:dyDescent="0.3">
      <c r="A31" s="82">
        <v>18</v>
      </c>
      <c r="B31" s="83" t="s">
        <v>115</v>
      </c>
      <c r="C31" s="38" t="s">
        <v>26</v>
      </c>
      <c r="D31" s="83" t="s">
        <v>100</v>
      </c>
      <c r="E31" s="102" t="s">
        <v>101</v>
      </c>
      <c r="F31" s="84" t="s">
        <v>102</v>
      </c>
      <c r="G31" s="96" t="s">
        <v>96</v>
      </c>
      <c r="H31" s="96" t="s">
        <v>97</v>
      </c>
      <c r="I31" s="96" t="s">
        <v>98</v>
      </c>
      <c r="J31" s="65">
        <v>1</v>
      </c>
      <c r="K31" s="98">
        <v>43831</v>
      </c>
      <c r="L31" s="98">
        <v>43860</v>
      </c>
      <c r="M31" s="10">
        <f t="shared" si="0"/>
        <v>4.1428571428571432</v>
      </c>
      <c r="N31" s="67">
        <v>1</v>
      </c>
      <c r="O31" s="99" t="s">
        <v>51</v>
      </c>
    </row>
    <row r="32" spans="1:15" ht="210.75" thickTop="1" x14ac:dyDescent="0.25">
      <c r="A32" s="31">
        <v>19</v>
      </c>
      <c r="B32" s="32" t="s">
        <v>35</v>
      </c>
      <c r="C32" s="38" t="s">
        <v>26</v>
      </c>
      <c r="D32" s="32" t="s">
        <v>36</v>
      </c>
      <c r="E32" s="100" t="s">
        <v>116</v>
      </c>
      <c r="F32" s="100" t="s">
        <v>117</v>
      </c>
      <c r="G32" s="49" t="s">
        <v>48</v>
      </c>
      <c r="H32" s="49" t="s">
        <v>49</v>
      </c>
      <c r="I32" s="49" t="s">
        <v>50</v>
      </c>
      <c r="J32" s="50">
        <v>1</v>
      </c>
      <c r="K32" s="51">
        <v>43843</v>
      </c>
      <c r="L32" s="51">
        <v>43847</v>
      </c>
      <c r="M32" s="9">
        <f t="shared" si="0"/>
        <v>0.5714285714285714</v>
      </c>
      <c r="N32" s="47">
        <v>1</v>
      </c>
      <c r="O32" s="36" t="s">
        <v>51</v>
      </c>
    </row>
    <row r="33" spans="1:15" ht="120" x14ac:dyDescent="0.25">
      <c r="A33" s="88">
        <v>20</v>
      </c>
      <c r="B33" s="89" t="s">
        <v>42</v>
      </c>
      <c r="C33" s="38" t="s">
        <v>26</v>
      </c>
      <c r="D33" s="89" t="s">
        <v>36</v>
      </c>
      <c r="E33" s="101" t="s">
        <v>116</v>
      </c>
      <c r="F33" s="101" t="s">
        <v>117</v>
      </c>
      <c r="G33" s="118" t="s">
        <v>118</v>
      </c>
      <c r="H33" s="119" t="s">
        <v>119</v>
      </c>
      <c r="I33" s="94" t="s">
        <v>106</v>
      </c>
      <c r="J33" s="97">
        <v>1</v>
      </c>
      <c r="K33" s="98">
        <v>43843</v>
      </c>
      <c r="L33" s="98">
        <v>43889</v>
      </c>
      <c r="M33" s="92">
        <f t="shared" si="0"/>
        <v>6.5714285714285712</v>
      </c>
      <c r="N33" s="103">
        <v>1</v>
      </c>
      <c r="O33" s="93" t="s">
        <v>51</v>
      </c>
    </row>
    <row r="34" spans="1:15" ht="135" x14ac:dyDescent="0.25">
      <c r="A34" s="88">
        <v>21</v>
      </c>
      <c r="B34" s="89" t="s">
        <v>120</v>
      </c>
      <c r="C34" s="38" t="s">
        <v>26</v>
      </c>
      <c r="D34" s="89" t="s">
        <v>36</v>
      </c>
      <c r="E34" s="101" t="s">
        <v>116</v>
      </c>
      <c r="F34" s="101" t="s">
        <v>117</v>
      </c>
      <c r="G34" s="118" t="s">
        <v>191</v>
      </c>
      <c r="H34" s="120" t="s">
        <v>192</v>
      </c>
      <c r="I34" s="94" t="s">
        <v>193</v>
      </c>
      <c r="J34" s="103">
        <v>1</v>
      </c>
      <c r="K34" s="98">
        <v>43843</v>
      </c>
      <c r="L34" s="98">
        <v>44134</v>
      </c>
      <c r="M34" s="92">
        <f t="shared" si="0"/>
        <v>41.571428571428569</v>
      </c>
      <c r="N34" s="103">
        <v>0</v>
      </c>
      <c r="O34" s="93" t="s">
        <v>51</v>
      </c>
    </row>
    <row r="35" spans="1:15" ht="105" x14ac:dyDescent="0.25">
      <c r="A35" s="88">
        <v>22</v>
      </c>
      <c r="B35" s="89" t="s">
        <v>121</v>
      </c>
      <c r="C35" s="38" t="s">
        <v>26</v>
      </c>
      <c r="D35" s="89" t="s">
        <v>36</v>
      </c>
      <c r="E35" s="101" t="s">
        <v>116</v>
      </c>
      <c r="F35" s="101" t="s">
        <v>117</v>
      </c>
      <c r="G35" s="118" t="s">
        <v>122</v>
      </c>
      <c r="H35" s="120" t="s">
        <v>123</v>
      </c>
      <c r="I35" s="94" t="s">
        <v>124</v>
      </c>
      <c r="J35" s="103">
        <v>1</v>
      </c>
      <c r="K35" s="98">
        <v>43955</v>
      </c>
      <c r="L35" s="98">
        <v>44553</v>
      </c>
      <c r="M35" s="92">
        <f t="shared" si="0"/>
        <v>85.428571428571431</v>
      </c>
      <c r="N35" s="103">
        <v>0</v>
      </c>
      <c r="O35" s="93" t="s">
        <v>51</v>
      </c>
    </row>
    <row r="36" spans="1:15" ht="90" x14ac:dyDescent="0.25">
      <c r="A36" s="88">
        <v>23</v>
      </c>
      <c r="B36" s="89" t="s">
        <v>125</v>
      </c>
      <c r="C36" s="38" t="s">
        <v>26</v>
      </c>
      <c r="D36" s="89" t="s">
        <v>36</v>
      </c>
      <c r="E36" s="101" t="s">
        <v>116</v>
      </c>
      <c r="F36" s="101" t="s">
        <v>117</v>
      </c>
      <c r="G36" s="118" t="s">
        <v>194</v>
      </c>
      <c r="H36" s="120" t="s">
        <v>195</v>
      </c>
      <c r="I36" s="94" t="s">
        <v>196</v>
      </c>
      <c r="J36" s="103">
        <v>1</v>
      </c>
      <c r="K36" s="98">
        <v>43983</v>
      </c>
      <c r="L36" s="98">
        <v>44073</v>
      </c>
      <c r="M36" s="92">
        <f t="shared" si="0"/>
        <v>12.857142857142858</v>
      </c>
      <c r="N36" s="103">
        <v>0</v>
      </c>
      <c r="O36" s="93" t="s">
        <v>51</v>
      </c>
    </row>
    <row r="37" spans="1:15" ht="105" x14ac:dyDescent="0.25">
      <c r="A37" s="88">
        <v>24</v>
      </c>
      <c r="B37" s="89" t="s">
        <v>126</v>
      </c>
      <c r="C37" s="38" t="s">
        <v>26</v>
      </c>
      <c r="D37" s="89" t="s">
        <v>36</v>
      </c>
      <c r="E37" s="101" t="s">
        <v>116</v>
      </c>
      <c r="F37" s="101" t="s">
        <v>117</v>
      </c>
      <c r="G37" s="118" t="s">
        <v>197</v>
      </c>
      <c r="H37" s="121" t="s">
        <v>198</v>
      </c>
      <c r="I37" s="122" t="s">
        <v>199</v>
      </c>
      <c r="J37" s="103">
        <v>1</v>
      </c>
      <c r="K37" s="98">
        <v>43983</v>
      </c>
      <c r="L37" s="98">
        <v>44104</v>
      </c>
      <c r="M37" s="92">
        <f t="shared" si="0"/>
        <v>17.285714285714285</v>
      </c>
      <c r="N37" s="103">
        <v>0</v>
      </c>
      <c r="O37" s="93" t="s">
        <v>51</v>
      </c>
    </row>
    <row r="38" spans="1:15" ht="135.75" thickBot="1" x14ac:dyDescent="0.3">
      <c r="A38" s="82">
        <v>25</v>
      </c>
      <c r="B38" s="83" t="s">
        <v>127</v>
      </c>
      <c r="C38" s="38" t="s">
        <v>26</v>
      </c>
      <c r="D38" s="83" t="s">
        <v>36</v>
      </c>
      <c r="E38" s="102" t="s">
        <v>116</v>
      </c>
      <c r="F38" s="102" t="s">
        <v>117</v>
      </c>
      <c r="G38" s="96" t="s">
        <v>128</v>
      </c>
      <c r="H38" s="96" t="s">
        <v>129</v>
      </c>
      <c r="I38" s="96" t="s">
        <v>130</v>
      </c>
      <c r="J38" s="65">
        <v>1</v>
      </c>
      <c r="K38" s="98">
        <v>43831</v>
      </c>
      <c r="L38" s="98">
        <v>43860</v>
      </c>
      <c r="M38" s="10">
        <f t="shared" si="0"/>
        <v>4.1428571428571432</v>
      </c>
      <c r="N38" s="67">
        <v>1</v>
      </c>
      <c r="O38" s="99" t="s">
        <v>51</v>
      </c>
    </row>
    <row r="39" spans="1:15" ht="210.75" thickTop="1" x14ac:dyDescent="0.25">
      <c r="A39" s="31">
        <v>26</v>
      </c>
      <c r="B39" s="32" t="s">
        <v>131</v>
      </c>
      <c r="C39" s="38" t="s">
        <v>26</v>
      </c>
      <c r="D39" s="32" t="s">
        <v>132</v>
      </c>
      <c r="E39" s="81" t="s">
        <v>133</v>
      </c>
      <c r="F39" s="81" t="s">
        <v>134</v>
      </c>
      <c r="G39" s="49" t="s">
        <v>135</v>
      </c>
      <c r="H39" s="49" t="s">
        <v>49</v>
      </c>
      <c r="I39" s="49" t="s">
        <v>50</v>
      </c>
      <c r="J39" s="50">
        <v>1</v>
      </c>
      <c r="K39" s="51">
        <v>43843</v>
      </c>
      <c r="L39" s="51">
        <v>43847</v>
      </c>
      <c r="M39" s="9">
        <f t="shared" si="0"/>
        <v>0.5714285714285714</v>
      </c>
      <c r="N39" s="47">
        <v>1</v>
      </c>
      <c r="O39" s="36" t="s">
        <v>51</v>
      </c>
    </row>
    <row r="40" spans="1:15" ht="120" x14ac:dyDescent="0.25">
      <c r="A40" s="88">
        <v>27</v>
      </c>
      <c r="B40" s="89" t="s">
        <v>136</v>
      </c>
      <c r="C40" s="38" t="s">
        <v>26</v>
      </c>
      <c r="D40" s="89" t="s">
        <v>132</v>
      </c>
      <c r="E40" s="101" t="s">
        <v>133</v>
      </c>
      <c r="F40" s="101" t="s">
        <v>134</v>
      </c>
      <c r="G40" s="118" t="s">
        <v>118</v>
      </c>
      <c r="H40" s="119" t="s">
        <v>119</v>
      </c>
      <c r="I40" s="94" t="s">
        <v>106</v>
      </c>
      <c r="J40" s="97">
        <v>1</v>
      </c>
      <c r="K40" s="98">
        <v>43843</v>
      </c>
      <c r="L40" s="98">
        <v>43889</v>
      </c>
      <c r="M40" s="92">
        <f t="shared" si="0"/>
        <v>6.5714285714285712</v>
      </c>
      <c r="N40" s="103">
        <v>1</v>
      </c>
      <c r="O40" s="93" t="s">
        <v>51</v>
      </c>
    </row>
    <row r="41" spans="1:15" ht="150.75" thickBot="1" x14ac:dyDescent="0.3">
      <c r="A41" s="82">
        <v>28</v>
      </c>
      <c r="B41" s="83" t="s">
        <v>137</v>
      </c>
      <c r="C41" s="38" t="s">
        <v>26</v>
      </c>
      <c r="D41" s="83" t="s">
        <v>132</v>
      </c>
      <c r="E41" s="84" t="s">
        <v>133</v>
      </c>
      <c r="F41" s="84" t="s">
        <v>134</v>
      </c>
      <c r="G41" s="96" t="s">
        <v>138</v>
      </c>
      <c r="H41" s="96" t="s">
        <v>139</v>
      </c>
      <c r="I41" s="96" t="s">
        <v>130</v>
      </c>
      <c r="J41" s="65">
        <v>1</v>
      </c>
      <c r="K41" s="98">
        <v>43831</v>
      </c>
      <c r="L41" s="98">
        <v>43860</v>
      </c>
      <c r="M41" s="10">
        <f t="shared" si="0"/>
        <v>4.1428571428571432</v>
      </c>
      <c r="N41" s="67">
        <v>1</v>
      </c>
      <c r="O41" s="99" t="s">
        <v>51</v>
      </c>
    </row>
    <row r="42" spans="1:15" ht="120.75" thickTop="1" x14ac:dyDescent="0.25">
      <c r="A42" s="31">
        <v>29</v>
      </c>
      <c r="B42" s="32" t="s">
        <v>140</v>
      </c>
      <c r="C42" s="38" t="s">
        <v>26</v>
      </c>
      <c r="D42" s="32" t="s">
        <v>141</v>
      </c>
      <c r="E42" s="81" t="s">
        <v>142</v>
      </c>
      <c r="F42" s="81" t="s">
        <v>143</v>
      </c>
      <c r="G42" s="45" t="s">
        <v>104</v>
      </c>
      <c r="H42" s="52" t="s">
        <v>119</v>
      </c>
      <c r="I42" s="49" t="s">
        <v>106</v>
      </c>
      <c r="J42" s="50">
        <v>1</v>
      </c>
      <c r="K42" s="51">
        <v>43843</v>
      </c>
      <c r="L42" s="51">
        <v>43889</v>
      </c>
      <c r="M42" s="9">
        <f t="shared" si="0"/>
        <v>6.5714285714285712</v>
      </c>
      <c r="N42" s="47">
        <v>1</v>
      </c>
      <c r="O42" s="36" t="s">
        <v>51</v>
      </c>
    </row>
    <row r="43" spans="1:15" ht="150.75" thickBot="1" x14ac:dyDescent="0.3">
      <c r="A43" s="82">
        <v>30</v>
      </c>
      <c r="B43" s="83" t="s">
        <v>144</v>
      </c>
      <c r="C43" s="38" t="s">
        <v>26</v>
      </c>
      <c r="D43" s="83" t="s">
        <v>141</v>
      </c>
      <c r="E43" s="84" t="s">
        <v>142</v>
      </c>
      <c r="F43" s="84" t="s">
        <v>143</v>
      </c>
      <c r="G43" s="96" t="s">
        <v>145</v>
      </c>
      <c r="H43" s="96" t="s">
        <v>146</v>
      </c>
      <c r="I43" s="96" t="s">
        <v>130</v>
      </c>
      <c r="J43" s="65">
        <v>1</v>
      </c>
      <c r="K43" s="98">
        <v>43831</v>
      </c>
      <c r="L43" s="98">
        <v>43860</v>
      </c>
      <c r="M43" s="39">
        <f t="shared" si="0"/>
        <v>4.1428571428571432</v>
      </c>
      <c r="N43" s="67">
        <v>1</v>
      </c>
      <c r="O43" s="99" t="s">
        <v>51</v>
      </c>
    </row>
    <row r="44" spans="1:15" ht="210.75" thickTop="1" x14ac:dyDescent="0.25">
      <c r="A44" s="31">
        <v>31</v>
      </c>
      <c r="B44" s="32" t="s">
        <v>147</v>
      </c>
      <c r="C44" s="38" t="s">
        <v>26</v>
      </c>
      <c r="D44" s="32" t="s">
        <v>148</v>
      </c>
      <c r="E44" s="100" t="s">
        <v>149</v>
      </c>
      <c r="F44" s="81" t="s">
        <v>150</v>
      </c>
      <c r="G44" s="49" t="s">
        <v>48</v>
      </c>
      <c r="H44" s="49" t="s">
        <v>49</v>
      </c>
      <c r="I44" s="49" t="s">
        <v>50</v>
      </c>
      <c r="J44" s="50">
        <v>1</v>
      </c>
      <c r="K44" s="51">
        <v>43843</v>
      </c>
      <c r="L44" s="51">
        <v>43847</v>
      </c>
      <c r="M44" s="9">
        <f t="shared" si="0"/>
        <v>0.5714285714285714</v>
      </c>
      <c r="N44" s="47">
        <v>1</v>
      </c>
      <c r="O44" s="36" t="s">
        <v>51</v>
      </c>
    </row>
    <row r="45" spans="1:15" ht="120" x14ac:dyDescent="0.25">
      <c r="A45" s="88">
        <v>32</v>
      </c>
      <c r="B45" s="89" t="s">
        <v>151</v>
      </c>
      <c r="C45" s="38" t="s">
        <v>26</v>
      </c>
      <c r="D45" s="89" t="s">
        <v>148</v>
      </c>
      <c r="E45" s="101" t="s">
        <v>149</v>
      </c>
      <c r="F45" s="101" t="s">
        <v>150</v>
      </c>
      <c r="G45" s="118" t="s">
        <v>104</v>
      </c>
      <c r="H45" s="119" t="s">
        <v>119</v>
      </c>
      <c r="I45" s="94" t="s">
        <v>106</v>
      </c>
      <c r="J45" s="97">
        <v>1</v>
      </c>
      <c r="K45" s="98">
        <v>43843</v>
      </c>
      <c r="L45" s="98">
        <v>43889</v>
      </c>
      <c r="M45" s="92">
        <f t="shared" si="0"/>
        <v>6.5714285714285712</v>
      </c>
      <c r="N45" s="103">
        <v>1</v>
      </c>
      <c r="O45" s="93" t="s">
        <v>51</v>
      </c>
    </row>
    <row r="46" spans="1:15" ht="135.75" thickBot="1" x14ac:dyDescent="0.3">
      <c r="A46" s="82">
        <v>33</v>
      </c>
      <c r="B46" s="83" t="s">
        <v>152</v>
      </c>
      <c r="C46" s="38" t="s">
        <v>26</v>
      </c>
      <c r="D46" s="83" t="s">
        <v>148</v>
      </c>
      <c r="E46" s="102" t="s">
        <v>149</v>
      </c>
      <c r="F46" s="84" t="s">
        <v>150</v>
      </c>
      <c r="G46" s="104" t="s">
        <v>153</v>
      </c>
      <c r="H46" s="104" t="s">
        <v>154</v>
      </c>
      <c r="I46" s="105" t="s">
        <v>155</v>
      </c>
      <c r="J46" s="105">
        <v>21</v>
      </c>
      <c r="K46" s="98">
        <v>43831</v>
      </c>
      <c r="L46" s="98">
        <v>44196</v>
      </c>
      <c r="M46" s="10">
        <f t="shared" si="0"/>
        <v>52.142857142857146</v>
      </c>
      <c r="N46" s="67">
        <v>17</v>
      </c>
      <c r="O46" s="99" t="s">
        <v>51</v>
      </c>
    </row>
    <row r="47" spans="1:15" ht="165.75" thickTop="1" x14ac:dyDescent="0.25">
      <c r="A47" s="31">
        <v>34</v>
      </c>
      <c r="B47" s="32" t="s">
        <v>156</v>
      </c>
      <c r="C47" s="38" t="s">
        <v>26</v>
      </c>
      <c r="D47" s="32" t="s">
        <v>157</v>
      </c>
      <c r="E47" s="100" t="s">
        <v>158</v>
      </c>
      <c r="F47" s="100" t="s">
        <v>159</v>
      </c>
      <c r="G47" s="53" t="s">
        <v>160</v>
      </c>
      <c r="H47" s="54" t="s">
        <v>161</v>
      </c>
      <c r="I47" s="54" t="s">
        <v>162</v>
      </c>
      <c r="J47" s="55">
        <v>6</v>
      </c>
      <c r="K47" s="56">
        <v>43847</v>
      </c>
      <c r="L47" s="56">
        <v>43999</v>
      </c>
      <c r="M47" s="29">
        <f t="shared" si="0"/>
        <v>21.714285714285715</v>
      </c>
      <c r="N47" s="47">
        <v>6</v>
      </c>
      <c r="O47" s="36" t="s">
        <v>51</v>
      </c>
    </row>
    <row r="48" spans="1:15" ht="165" x14ac:dyDescent="0.25">
      <c r="A48" s="88">
        <v>35</v>
      </c>
      <c r="B48" s="89" t="s">
        <v>163</v>
      </c>
      <c r="C48" s="38" t="s">
        <v>26</v>
      </c>
      <c r="D48" s="83" t="s">
        <v>157</v>
      </c>
      <c r="E48" s="101" t="s">
        <v>158</v>
      </c>
      <c r="F48" s="101" t="s">
        <v>159</v>
      </c>
      <c r="G48" s="123" t="s">
        <v>160</v>
      </c>
      <c r="H48" s="106" t="s">
        <v>164</v>
      </c>
      <c r="I48" s="106" t="s">
        <v>165</v>
      </c>
      <c r="J48" s="107">
        <v>1</v>
      </c>
      <c r="K48" s="108">
        <v>43847</v>
      </c>
      <c r="L48" s="108">
        <v>43907</v>
      </c>
      <c r="M48" s="85">
        <f t="shared" si="0"/>
        <v>8.5714285714285712</v>
      </c>
      <c r="N48" s="67">
        <v>1</v>
      </c>
      <c r="O48" s="99" t="s">
        <v>51</v>
      </c>
    </row>
    <row r="49" spans="1:15" ht="105" x14ac:dyDescent="0.25">
      <c r="A49" s="88">
        <v>36</v>
      </c>
      <c r="B49" s="89" t="s">
        <v>166</v>
      </c>
      <c r="C49" s="38" t="s">
        <v>26</v>
      </c>
      <c r="D49" s="83" t="s">
        <v>157</v>
      </c>
      <c r="E49" s="101" t="s">
        <v>158</v>
      </c>
      <c r="F49" s="101" t="s">
        <v>159</v>
      </c>
      <c r="G49" s="123" t="s">
        <v>167</v>
      </c>
      <c r="H49" s="124" t="s">
        <v>168</v>
      </c>
      <c r="I49" s="125" t="s">
        <v>169</v>
      </c>
      <c r="J49" s="103">
        <v>1</v>
      </c>
      <c r="K49" s="117">
        <v>43920</v>
      </c>
      <c r="L49" s="117">
        <v>44042</v>
      </c>
      <c r="M49" s="92">
        <f t="shared" si="0"/>
        <v>17.428571428571427</v>
      </c>
      <c r="N49" s="103">
        <v>0</v>
      </c>
      <c r="O49" s="93" t="s">
        <v>51</v>
      </c>
    </row>
    <row r="50" spans="1:15" ht="120" x14ac:dyDescent="0.25">
      <c r="A50" s="88">
        <v>37</v>
      </c>
      <c r="B50" s="89" t="s">
        <v>170</v>
      </c>
      <c r="C50" s="38" t="s">
        <v>26</v>
      </c>
      <c r="D50" s="83" t="s">
        <v>157</v>
      </c>
      <c r="E50" s="109" t="s">
        <v>158</v>
      </c>
      <c r="F50" s="109" t="s">
        <v>159</v>
      </c>
      <c r="G50" s="57" t="s">
        <v>167</v>
      </c>
      <c r="H50" s="124" t="s">
        <v>171</v>
      </c>
      <c r="I50" s="125" t="s">
        <v>169</v>
      </c>
      <c r="J50" s="103">
        <v>1</v>
      </c>
      <c r="K50" s="117">
        <v>43920</v>
      </c>
      <c r="L50" s="117">
        <v>44042</v>
      </c>
      <c r="M50" s="92">
        <f t="shared" si="0"/>
        <v>17.428571428571427</v>
      </c>
      <c r="N50" s="103">
        <v>0</v>
      </c>
      <c r="O50" s="93" t="s">
        <v>51</v>
      </c>
    </row>
    <row r="51" spans="1:15" ht="105.75" thickBot="1" x14ac:dyDescent="0.3">
      <c r="A51" s="82">
        <v>38</v>
      </c>
      <c r="B51" s="83" t="s">
        <v>172</v>
      </c>
      <c r="C51" s="38" t="s">
        <v>26</v>
      </c>
      <c r="D51" s="83" t="s">
        <v>157</v>
      </c>
      <c r="E51" s="110" t="s">
        <v>158</v>
      </c>
      <c r="F51" s="110" t="s">
        <v>159</v>
      </c>
      <c r="G51" s="106" t="s">
        <v>167</v>
      </c>
      <c r="H51" s="126" t="s">
        <v>173</v>
      </c>
      <c r="I51" s="125" t="s">
        <v>169</v>
      </c>
      <c r="J51" s="67">
        <v>1</v>
      </c>
      <c r="K51" s="117">
        <v>43920</v>
      </c>
      <c r="L51" s="117">
        <v>44042</v>
      </c>
      <c r="M51" s="10">
        <f t="shared" si="0"/>
        <v>17.428571428571427</v>
      </c>
      <c r="N51" s="58">
        <v>0</v>
      </c>
      <c r="O51" s="11" t="s">
        <v>51</v>
      </c>
    </row>
    <row r="52" spans="1:15" ht="151.5" thickTop="1" thickBot="1" x14ac:dyDescent="0.3">
      <c r="A52" s="12">
        <v>39</v>
      </c>
      <c r="B52" s="13" t="s">
        <v>174</v>
      </c>
      <c r="C52" s="38" t="s">
        <v>26</v>
      </c>
      <c r="D52" s="14" t="s">
        <v>132</v>
      </c>
      <c r="E52" s="15" t="s">
        <v>175</v>
      </c>
      <c r="F52" s="15" t="s">
        <v>176</v>
      </c>
      <c r="G52" s="16" t="s">
        <v>177</v>
      </c>
      <c r="H52" s="16" t="s">
        <v>178</v>
      </c>
      <c r="I52" s="16" t="s">
        <v>179</v>
      </c>
      <c r="J52" s="17">
        <v>1</v>
      </c>
      <c r="K52" s="18">
        <v>43831</v>
      </c>
      <c r="L52" s="18">
        <v>43860</v>
      </c>
      <c r="M52" s="111">
        <f t="shared" si="0"/>
        <v>4.1428571428571432</v>
      </c>
      <c r="N52" s="59">
        <v>1</v>
      </c>
      <c r="O52" s="19" t="s">
        <v>180</v>
      </c>
    </row>
    <row r="53" spans="1:15" ht="210.75" thickTop="1" x14ac:dyDescent="0.25">
      <c r="A53" s="112">
        <v>40</v>
      </c>
      <c r="B53" s="113" t="s">
        <v>181</v>
      </c>
      <c r="C53" s="38" t="s">
        <v>26</v>
      </c>
      <c r="D53" s="114" t="s">
        <v>141</v>
      </c>
      <c r="E53" s="20" t="s">
        <v>182</v>
      </c>
      <c r="F53" s="20" t="s">
        <v>183</v>
      </c>
      <c r="G53" s="60" t="s">
        <v>48</v>
      </c>
      <c r="H53" s="61" t="s">
        <v>49</v>
      </c>
      <c r="I53" s="49" t="s">
        <v>50</v>
      </c>
      <c r="J53" s="50">
        <v>1</v>
      </c>
      <c r="K53" s="51">
        <v>43843</v>
      </c>
      <c r="L53" s="51">
        <v>43847</v>
      </c>
      <c r="M53" s="111">
        <f t="shared" ref="M53:M56" si="1">INT((L53-K53)/7)+1</f>
        <v>1</v>
      </c>
      <c r="N53" s="47">
        <v>1</v>
      </c>
      <c r="O53" s="30" t="s">
        <v>180</v>
      </c>
    </row>
    <row r="54" spans="1:15" ht="120.75" thickBot="1" x14ac:dyDescent="0.3">
      <c r="A54" s="82">
        <v>41</v>
      </c>
      <c r="B54" s="83" t="s">
        <v>184</v>
      </c>
      <c r="C54" s="38" t="s">
        <v>26</v>
      </c>
      <c r="D54" s="115" t="s">
        <v>141</v>
      </c>
      <c r="E54" s="37" t="s">
        <v>182</v>
      </c>
      <c r="F54" s="37" t="s">
        <v>183</v>
      </c>
      <c r="G54" s="62" t="s">
        <v>118</v>
      </c>
      <c r="H54" s="63" t="s">
        <v>119</v>
      </c>
      <c r="I54" s="64" t="s">
        <v>106</v>
      </c>
      <c r="J54" s="65">
        <v>1</v>
      </c>
      <c r="K54" s="66">
        <v>43843</v>
      </c>
      <c r="L54" s="66">
        <v>43889</v>
      </c>
      <c r="M54" s="39">
        <f t="shared" si="0"/>
        <v>6.5714285714285712</v>
      </c>
      <c r="N54" s="67">
        <v>1</v>
      </c>
      <c r="O54" s="40" t="s">
        <v>180</v>
      </c>
    </row>
    <row r="55" spans="1:15" ht="121.5" thickTop="1" thickBot="1" x14ac:dyDescent="0.3">
      <c r="A55" s="21">
        <v>42</v>
      </c>
      <c r="B55" s="22" t="s">
        <v>185</v>
      </c>
      <c r="C55" s="38" t="s">
        <v>26</v>
      </c>
      <c r="D55" s="23" t="s">
        <v>148</v>
      </c>
      <c r="E55" s="24" t="s">
        <v>186</v>
      </c>
      <c r="F55" s="24" t="s">
        <v>187</v>
      </c>
      <c r="G55" s="68" t="s">
        <v>118</v>
      </c>
      <c r="H55" s="69" t="s">
        <v>119</v>
      </c>
      <c r="I55" s="70" t="s">
        <v>106</v>
      </c>
      <c r="J55" s="71">
        <v>1</v>
      </c>
      <c r="K55" s="72">
        <v>43843</v>
      </c>
      <c r="L55" s="72">
        <v>43889</v>
      </c>
      <c r="M55" s="9">
        <f t="shared" si="1"/>
        <v>7</v>
      </c>
      <c r="N55" s="73">
        <v>1</v>
      </c>
      <c r="O55" s="41" t="s">
        <v>180</v>
      </c>
    </row>
    <row r="56" spans="1:15" ht="120.75" thickTop="1" x14ac:dyDescent="0.25">
      <c r="A56" s="25">
        <v>43</v>
      </c>
      <c r="B56" s="26" t="s">
        <v>188</v>
      </c>
      <c r="C56" s="38" t="s">
        <v>26</v>
      </c>
      <c r="D56" s="27" t="s">
        <v>157</v>
      </c>
      <c r="E56" s="28" t="s">
        <v>189</v>
      </c>
      <c r="F56" s="28" t="s">
        <v>190</v>
      </c>
      <c r="G56" s="74" t="s">
        <v>118</v>
      </c>
      <c r="H56" s="75" t="s">
        <v>119</v>
      </c>
      <c r="I56" s="76" t="s">
        <v>106</v>
      </c>
      <c r="J56" s="77">
        <v>1</v>
      </c>
      <c r="K56" s="51">
        <v>43843</v>
      </c>
      <c r="L56" s="51">
        <v>43889</v>
      </c>
      <c r="M56" s="29">
        <f t="shared" si="1"/>
        <v>7</v>
      </c>
      <c r="N56" s="47">
        <v>1</v>
      </c>
      <c r="O56" s="30" t="s">
        <v>180</v>
      </c>
    </row>
    <row r="57" spans="1:15" x14ac:dyDescent="0.25">
      <c r="G57" s="127"/>
      <c r="H57" s="127"/>
      <c r="I57" s="127"/>
      <c r="J57" s="127"/>
      <c r="K57" s="127"/>
      <c r="L57" s="127"/>
      <c r="M57" s="127"/>
      <c r="N57" s="127"/>
    </row>
    <row r="58" spans="1:15" x14ac:dyDescent="0.25">
      <c r="G58" s="127"/>
      <c r="H58" s="127"/>
      <c r="I58" s="127"/>
      <c r="J58" s="127"/>
      <c r="K58" s="127"/>
      <c r="L58" s="127"/>
      <c r="M58" s="127"/>
      <c r="N58" s="127"/>
    </row>
    <row r="351003" spans="1:1" x14ac:dyDescent="0.25">
      <c r="A351003" t="s">
        <v>25</v>
      </c>
    </row>
    <row r="351004" spans="1:1" x14ac:dyDescent="0.25">
      <c r="A351004" t="s">
        <v>26</v>
      </c>
    </row>
  </sheetData>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4:D2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4:E2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4:F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31:G32 G52:G53 G41 G43:G44 G38:G39 G14:G2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52:H56 H38:H45 H14:H3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52:I56 I14:I4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4:J33 J38:J45 J52:J5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L19:L24 K14:K33 K38:K46 K52:K5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4:L18 L25:L36 L38:L46 L52:L56">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
      <formula1>$A$350970:$A$350972</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9</Orden>
  </documentManagement>
</p:properties>
</file>

<file path=customXml/itemProps1.xml><?xml version="1.0" encoding="utf-8"?>
<ds:datastoreItem xmlns:ds="http://schemas.openxmlformats.org/officeDocument/2006/customXml" ds:itemID="{F5BD7DE1-40C0-4C51-AD1B-2243CD0A8456}"/>
</file>

<file path=customXml/itemProps2.xml><?xml version="1.0" encoding="utf-8"?>
<ds:datastoreItem xmlns:ds="http://schemas.openxmlformats.org/officeDocument/2006/customXml" ds:itemID="{012D59E1-B80B-4EB3-B118-318E77A480F4}"/>
</file>

<file path=customXml/itemProps3.xml><?xml version="1.0" encoding="utf-8"?>
<ds:datastoreItem xmlns:ds="http://schemas.openxmlformats.org/officeDocument/2006/customXml" ds:itemID="{4C40EC32-45B8-44C5-A2B8-BEB369B9C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2020 - 30 Junio</dc:title>
  <dc:creator>Apache POI</dc:creator>
  <cp:lastModifiedBy>Juan Carlos Acosta Ariza</cp:lastModifiedBy>
  <dcterms:created xsi:type="dcterms:W3CDTF">2020-07-07T12:34:04Z</dcterms:created>
  <dcterms:modified xsi:type="dcterms:W3CDTF">2020-07-30T20:18:04Z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